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kit\Downloads\"/>
    </mc:Choice>
  </mc:AlternateContent>
  <bookViews>
    <workbookView xWindow="0" yWindow="0" windowWidth="20490" windowHeight="7680" tabRatio="606"/>
  </bookViews>
  <sheets>
    <sheet name="Sheet1" sheetId="18" r:id="rId1"/>
    <sheet name="หอ2" sheetId="5" r:id="rId2"/>
    <sheet name="หอ3" sheetId="6" r:id="rId3"/>
    <sheet name="หอ4" sheetId="7" r:id="rId4"/>
    <sheet name="หอ5" sheetId="8" r:id="rId5"/>
    <sheet name="หอ6" sheetId="17" r:id="rId6"/>
    <sheet name="หอ7" sheetId="16" r:id="rId7"/>
    <sheet name="หอ8" sheetId="11" r:id="rId8"/>
    <sheet name="หอ9" sheetId="12" r:id="rId9"/>
    <sheet name="หอ10" sheetId="15" r:id="rId10"/>
    <sheet name="หอ11" sheetId="14" r:id="rId1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18" l="1"/>
  <c r="F50" i="18"/>
  <c r="F49" i="18"/>
  <c r="F48" i="18"/>
  <c r="F47" i="18"/>
  <c r="F46" i="18"/>
  <c r="F45" i="18"/>
  <c r="F44" i="18"/>
  <c r="F43" i="18"/>
  <c r="F42" i="18"/>
  <c r="F41" i="18"/>
  <c r="F40" i="18"/>
  <c r="F39" i="18"/>
  <c r="F38" i="18"/>
  <c r="F30" i="18"/>
  <c r="B30" i="18"/>
  <c r="C29" i="18"/>
  <c r="D29" i="18" s="1"/>
  <c r="D28" i="18"/>
  <c r="C28" i="18"/>
  <c r="E27" i="18"/>
  <c r="C27" i="18" s="1"/>
  <c r="D27" i="18" s="1"/>
  <c r="E26" i="18"/>
  <c r="E30" i="18" s="1"/>
  <c r="C25" i="18"/>
  <c r="D25" i="18" s="1"/>
  <c r="E24" i="18"/>
  <c r="C24" i="18"/>
  <c r="D24" i="18" s="1"/>
  <c r="E23" i="18"/>
  <c r="C23" i="18"/>
  <c r="D23" i="18" s="1"/>
  <c r="E22" i="18"/>
  <c r="C22" i="18"/>
  <c r="D22" i="18" s="1"/>
  <c r="E21" i="18"/>
  <c r="C21" i="18"/>
  <c r="D21" i="18" s="1"/>
  <c r="E20" i="18"/>
  <c r="C20" i="18"/>
  <c r="D20" i="18" s="1"/>
  <c r="E19" i="18"/>
  <c r="C19" i="18"/>
  <c r="D19" i="18" s="1"/>
  <c r="E18" i="18"/>
  <c r="C18" i="18"/>
  <c r="D18" i="18" s="1"/>
  <c r="D17" i="18"/>
  <c r="F10" i="18"/>
  <c r="F9" i="18"/>
  <c r="F8" i="18"/>
  <c r="C26" i="18" l="1"/>
  <c r="D26" i="18" s="1"/>
  <c r="C30" i="18" l="1"/>
  <c r="D30" i="18" s="1"/>
</calcChain>
</file>

<file path=xl/sharedStrings.xml><?xml version="1.0" encoding="utf-8"?>
<sst xmlns="http://schemas.openxmlformats.org/spreadsheetml/2006/main" count="3246" uniqueCount="1276">
  <si>
    <t>ชื่อ-สกุล</t>
  </si>
  <si>
    <t>อื่นๆ</t>
  </si>
  <si>
    <t>ไม่ได้ฉีด</t>
  </si>
  <si>
    <t>ลำดับ</t>
  </si>
  <si>
    <t>หมายเหตุ</t>
  </si>
  <si>
    <t xml:space="preserve">การฉีดวัคซีนป้องกันโรค Covid -19 </t>
  </si>
  <si>
    <t>ห้อง</t>
  </si>
  <si>
    <t>สาขา</t>
  </si>
  <si>
    <t>นักศึกษาหอพัก สหศิลป์</t>
  </si>
  <si>
    <t>นักศึกษาหอพัก วัฒนศิลป์</t>
  </si>
  <si>
    <t>นักศึกษาหอพัก  วิทย์ศิลป์</t>
  </si>
  <si>
    <t>นักศึกษาหอพัก สุมิตร</t>
  </si>
  <si>
    <t>นักศึกษาหอพัก รัตมา</t>
  </si>
  <si>
    <t>นักศึกษาหอพัก ศรีเกษตร</t>
  </si>
  <si>
    <t>นักศึกษาหอพัก ผดุงศิลป์</t>
  </si>
  <si>
    <t>ชนิดของวัคซีนที่ฉีด</t>
  </si>
  <si>
    <t>PZ1</t>
  </si>
  <si>
    <t>MN1</t>
  </si>
  <si>
    <t>MN2</t>
  </si>
  <si>
    <t>SV1</t>
  </si>
  <si>
    <t>SV2</t>
  </si>
  <si>
    <t>AZ2</t>
  </si>
  <si>
    <t>AZ1</t>
  </si>
  <si>
    <t>SP1</t>
  </si>
  <si>
    <t>SP2</t>
  </si>
  <si>
    <t>PZ2</t>
  </si>
  <si>
    <t xml:space="preserve">นักศึกษาที่ได้รับวัคซีน 2 เข็ม จำนวน………….คน </t>
  </si>
  <si>
    <t xml:space="preserve">นักศึกษาที่ได้รับวัคซีน 1 เข็ม จำนวน…………..คน </t>
  </si>
  <si>
    <t>นักศึกษาที่ยังไม่ได้รับวัคซีน จำนวน………….คน</t>
  </si>
  <si>
    <t xml:space="preserve">นักศึกษาที่ติดเชื้อ จำนวน………..คน </t>
  </si>
  <si>
    <t>นักศึกษาหอพัก ฝค.(ฝึกหัดครู)</t>
  </si>
  <si>
    <t>SV = ซิโนแวค</t>
  </si>
  <si>
    <t>MN = โมเดอร์นา</t>
  </si>
  <si>
    <t>PZ = ไฟเซอร์</t>
  </si>
  <si>
    <t>SP = ซิโนฟาร์ม</t>
  </si>
  <si>
    <t>AZ = แอสตร้าเซเนก้า</t>
  </si>
  <si>
    <t xml:space="preserve">นักศึกษาที่ได้รับวัคซีน 1 เข็ม จำนวน 12 คน </t>
  </si>
  <si>
    <t>นักศึกษาที่ยังไม่ได้รับวัคซีน จำนวน 1 คน</t>
  </si>
  <si>
    <t>นาย พีรพล คำปา</t>
  </si>
  <si>
    <t>วิทย์คอมฯ</t>
  </si>
  <si>
    <t>√</t>
  </si>
  <si>
    <t>นาย ณัฐยศ ทุมรัตน์</t>
  </si>
  <si>
    <t>รัฐศาสตร์</t>
  </si>
  <si>
    <t>นาย เอกกวี ก้องเรืองทรัพย์</t>
  </si>
  <si>
    <t>การตลาด</t>
  </si>
  <si>
    <t>นาย กรกช สิงห์แก้ว</t>
  </si>
  <si>
    <t>นาย เตชินท์ ชะรอย</t>
  </si>
  <si>
    <t>พืชไร่</t>
  </si>
  <si>
    <t>นาย สวิต ศรีทอน</t>
  </si>
  <si>
    <t>นาย ธีรไนย วิรุฬพรรณ์</t>
  </si>
  <si>
    <t>นาย ภานุวัฒน์ ตาอุด</t>
  </si>
  <si>
    <t>นาย ปรีชา โขนกระโทก</t>
  </si>
  <si>
    <t>นาย ตรีวิชญ์ พ่วงพี</t>
  </si>
  <si>
    <t>สัตว์ปีก</t>
  </si>
  <si>
    <t>นาย อาฉ่า เชอหมื่อ</t>
  </si>
  <si>
    <t>นาย วรพล ปัญจาสุธารส</t>
  </si>
  <si>
    <t>ปฐพีศาสตร์</t>
  </si>
  <si>
    <t>นาย อินทรวิเชียร สีดาแก้ว</t>
  </si>
  <si>
    <t>นาย พันธกาจญ์ ผ่องเกษม</t>
  </si>
  <si>
    <t>รอรับวัคซีนเข็มที่ 2 วันที่ 19 ธ.ค. 64</t>
  </si>
  <si>
    <t>นาย ธีรนนท์ บัวภา</t>
  </si>
  <si>
    <t>นาย ทรงชัย นงค์พยัคฆ์</t>
  </si>
  <si>
    <t>พืชสวน</t>
  </si>
  <si>
    <t>รอรับวัคซีนเข็มที่ 2 อีก 3 เดือน</t>
  </si>
  <si>
    <t>นาย ชลนที ลิ้มวรรธนะสกุล</t>
  </si>
  <si>
    <t>นาย อรรฆพร สรรณพงษ์</t>
  </si>
  <si>
    <t>การจัดการ</t>
  </si>
  <si>
    <t>นาย ภูมิ บุญเหลื่อม</t>
  </si>
  <si>
    <t>นาย อภิวิชญ์ ยอดกิจอุดมยิ่ง</t>
  </si>
  <si>
    <t>สัตวศาสตร์</t>
  </si>
  <si>
    <t xml:space="preserve">รอรับวัคซีนอีก 3 เดือน เนื่องจากติดเชื้อโควิด </t>
  </si>
  <si>
    <t>นาย พัทธดนย์ ชุนนะวรรณ์</t>
  </si>
  <si>
    <t>สื่อสารดิจดทัล</t>
  </si>
  <si>
    <t>นาย เฉลิมเดช ยินดีชาติ</t>
  </si>
  <si>
    <t>บริหารธุรกิจ</t>
  </si>
  <si>
    <t>นาย อนันต์ สุดาจันทร์</t>
  </si>
  <si>
    <t>สัคว์ปีก</t>
  </si>
  <si>
    <t>นาย ภานุวัฒน์ รบแคล้ว</t>
  </si>
  <si>
    <t>สถาปัตยกรรม</t>
  </si>
  <si>
    <t>นาย สุทธิพล กล่ำชื่น</t>
  </si>
  <si>
    <t>นาย ธันว์พันธุ์ ใจเสมอ</t>
  </si>
  <si>
    <t>รอรับวัคซีนเข็มที่ 2 ในปี 65</t>
  </si>
  <si>
    <t>นาย ณัฐวัฒน์ เต่แก้ว</t>
  </si>
  <si>
    <t>การประมง</t>
  </si>
  <si>
    <t>นาย ณพปกรณ์ โสพิกุล</t>
  </si>
  <si>
    <t>นาย คเณศวร ณรงค์กูล</t>
  </si>
  <si>
    <t>นาย พีระพงค์ อุตโร</t>
  </si>
  <si>
    <t>นาย อภิสิทธิ์ พรมนัติ</t>
  </si>
  <si>
    <t>วิศวกรรมอาหาร</t>
  </si>
  <si>
    <t xml:space="preserve">นาย กิติศักดิ์ อินทราช </t>
  </si>
  <si>
    <t>นาย บุณยสิทธิ์ มรรคเจริญ</t>
  </si>
  <si>
    <t>นาย ณัฐนนท์ ธรรมนิยม</t>
  </si>
  <si>
    <t>รอรับวัคซีนเข็มที่ 2 วันที่ 27 ธ.ค. 64</t>
  </si>
  <si>
    <t>รอรับวัคซีนเข็มที่ 2 วันที่ 23 ธ.ค. 64</t>
  </si>
  <si>
    <t>นาย รัฐนนท์ สมศรี</t>
  </si>
  <si>
    <t>นาย ศรุต เมธาวิกุล</t>
  </si>
  <si>
    <t>เก็บเกี่ยว</t>
  </si>
  <si>
    <t>นาย กฤษฎา ยานะคำ</t>
  </si>
  <si>
    <t>นิเทศศาสตร์</t>
  </si>
  <si>
    <t xml:space="preserve">นาย ธนาคม ขวัญเงิน </t>
  </si>
  <si>
    <t>นาย ธนวัฒน์ ติเยาว์</t>
  </si>
  <si>
    <t>พลังงานทดแทน</t>
  </si>
  <si>
    <t>รอรับวัคซีนเข็มที่ 2 วันที่ 21 ธ.ค. 64</t>
  </si>
  <si>
    <t>รัฐประศาสนศาสตร์</t>
  </si>
  <si>
    <t>นาย นราวุฒิ อินแก</t>
  </si>
  <si>
    <t>นาย เวทิศ ไวยะวัน</t>
  </si>
  <si>
    <t>นาย ภูดิส ศรีธัญรัตน์</t>
  </si>
  <si>
    <t>นาย กนก ทอสาร</t>
  </si>
  <si>
    <t>เศรษฐสาสตร์</t>
  </si>
  <si>
    <t>นาย ชนันนัทธ์ เฉียบแหลม</t>
  </si>
  <si>
    <t>ได้รับวัคซีน AZ เป็นเข็มที่ 3 เรียบร้อยแล้ว</t>
  </si>
  <si>
    <t>นาย ภูตะวัน ตุยทัง</t>
  </si>
  <si>
    <t>นาย พิพัฒน์พงศ์</t>
  </si>
  <si>
    <t>นาย นภัสถ์ ตันเฮาฮอด</t>
  </si>
  <si>
    <t>นาย นฤสรณ์ เทพธานี</t>
  </si>
  <si>
    <t>ท่องเที่ยว 2 ปี</t>
  </si>
  <si>
    <t>นาย ภานุพงษ์ พงษ์สมบัติ</t>
  </si>
  <si>
    <t>นาย พงษ์พัฒน์ ถาบุญเรือง</t>
  </si>
  <si>
    <t>นาย อัษราวุธ สุวรรณเทศ</t>
  </si>
  <si>
    <t>นาย ฤชา พงษ์สมร</t>
  </si>
  <si>
    <t>ภูมิทัศน์ 2 ปี</t>
  </si>
  <si>
    <t>นาย กรชวรรณ ยิ้มเจริญ</t>
  </si>
  <si>
    <t>ส่งเสริม 2 ปี</t>
  </si>
  <si>
    <t>นาย ปกรณ์ ยิ่งมีมา</t>
  </si>
  <si>
    <t>ประมง 2 ปี</t>
  </si>
  <si>
    <t>นาย ณัฐสิทธิ์ แก้วพะเนียง</t>
  </si>
  <si>
    <t xml:space="preserve">นาย อชิระ อินทรชลิต </t>
  </si>
  <si>
    <t>นาย ภวิศ พรหมอารักษ์</t>
  </si>
  <si>
    <t>นาย เกษมธนชัย อินทณ์ปั่น</t>
  </si>
  <si>
    <t>นาย ศิวกร อินเพ็ญ</t>
  </si>
  <si>
    <t xml:space="preserve">นาย ชัชวาลย์ โล่ห์ประเสริฐ </t>
  </si>
  <si>
    <t>นาย บุราฮ่านูดิง สาและ</t>
  </si>
  <si>
    <t>นาย ประกอบบุญ ประดับวงษ์</t>
  </si>
  <si>
    <t>นาย เกียรติศักดิ์ คำพา</t>
  </si>
  <si>
    <t>นาย สรวิชญ์ เลิศคาลี</t>
  </si>
  <si>
    <t>นาย ถิรเดช รักจงเจริญ</t>
  </si>
  <si>
    <t xml:space="preserve">ภูมิทัศน์ </t>
  </si>
  <si>
    <t>นาย ภูวดล ช่องศรี</t>
  </si>
  <si>
    <t>ส่งเสริมและสื่อสารการเกษตร</t>
  </si>
  <si>
    <t>นาย ธนากร เป่อแค</t>
  </si>
  <si>
    <t xml:space="preserve">นักศึกษาที่ได้รับวัคซีน 2 เข็ม จำนวน 61 คน </t>
  </si>
  <si>
    <t>นาย ณัฐชนนทื เวียงนนท์</t>
  </si>
  <si>
    <t>P</t>
  </si>
  <si>
    <t>นายนวพล เพิ่มงาม</t>
  </si>
  <si>
    <t>นายภูมิปณิธาน ขัติยะ</t>
  </si>
  <si>
    <t>เทคโนโลยีสารสนเทศ</t>
  </si>
  <si>
    <t>นายสมชาย ชัยศรีสวัสดิ์</t>
  </si>
  <si>
    <t>การสื่อสารดิจิทัล</t>
  </si>
  <si>
    <t>นาย สุวันไชย ชุ่มพงษ์พันธ์</t>
  </si>
  <si>
    <t>นาย ภูริทัศน์ พอใจ</t>
  </si>
  <si>
    <t>นายจักรพันธ์ บุญพิทักษ์</t>
  </si>
  <si>
    <t>นายทวิวัฒน์ สายะ</t>
  </si>
  <si>
    <t>คณะกรรมการหอพัก</t>
  </si>
  <si>
    <t>นายกิตติวิทย์ นันตา</t>
  </si>
  <si>
    <t>ยังไม่ฉีดสุขภาพไม่ดี รอวัคซีนที่จองไว้ โมโดน่า</t>
  </si>
  <si>
    <t>วิทย์การคอมพิวเตอร์</t>
  </si>
  <si>
    <t>ส่งเสริมและการสื่อสาร</t>
  </si>
  <si>
    <t>น.ส.อรุณวรรณ เฮ่า</t>
  </si>
  <si>
    <t>ü</t>
  </si>
  <si>
    <t xml:space="preserve">น.ส.วิไลวัลย์ สาทรอัมพา </t>
  </si>
  <si>
    <t>เทคโนโลยีชีวภาพ</t>
  </si>
  <si>
    <t>น.ส.ทิพย์เทวี มณีชื่น</t>
  </si>
  <si>
    <t>น.ส.ปารจรีย์ ซุ่นใช้</t>
  </si>
  <si>
    <t>นิเทศศสาสตร์บูรณาการ</t>
  </si>
  <si>
    <t xml:space="preserve">นักศึกษาที่ได้รับวัคซีน 2 เข็ม จำนวน3คน </t>
  </si>
  <si>
    <t xml:space="preserve">นักศึกษาที่ได้รับวัคซีน 1 เข็ม จำนวน1.คน </t>
  </si>
  <si>
    <t xml:space="preserve">นักศึกษาที่ติดเชื้อ จำนวน 2 คน </t>
  </si>
  <si>
    <t>นาย บุญชัย แซ่ย่าง</t>
  </si>
  <si>
    <t>นาย ธีรศักดิ์ มามั่น</t>
  </si>
  <si>
    <t>นาย ปุณยวีย์ จีนะโต้ง</t>
  </si>
  <si>
    <t>นาย พงศ์พล ดวงวงศ์พร</t>
  </si>
  <si>
    <t>นาย พิสิษฐ์ ปรากฎผล</t>
  </si>
  <si>
    <t>พัฒนาการท่องเที่ยว</t>
  </si>
  <si>
    <t>นาย ภัทรวรรษธ์ ตั้งอารมณ์มั่น</t>
  </si>
  <si>
    <t>นาย ภูมิพัฒน์ ตาติวงค์</t>
  </si>
  <si>
    <t>นายคุณากร บดีรัฐ</t>
  </si>
  <si>
    <t>ส่งเสริมการเกษตร</t>
  </si>
  <si>
    <t>นาย สมยศ มุกดาสวรรค์</t>
  </si>
  <si>
    <t>วิทย์-คอม</t>
  </si>
  <si>
    <t>นายพีรพัฒน์ พันธ์เพชร</t>
  </si>
  <si>
    <t>สื่อสารดิจิตอล</t>
  </si>
  <si>
    <t>นาย พุฒิพงศ์ พนมไพร</t>
  </si>
  <si>
    <t>นาย วิรวัฒน์ มาทา</t>
  </si>
  <si>
    <t>นาย อานัส ปาเต๊ะ</t>
  </si>
  <si>
    <t>นาย จักพงศ์ เทวกุล</t>
  </si>
  <si>
    <t>สื่อสารดิจิทอล</t>
  </si>
  <si>
    <t xml:space="preserve">นางสาวนูรอิห์ซาน อินนูยูซี </t>
  </si>
  <si>
    <t>ภาษาอังกฤษ</t>
  </si>
  <si>
    <t xml:space="preserve">นางสาวพชรพร พรมอ้าย </t>
  </si>
  <si>
    <t>นางสาวนิสรีนทร์ หมาดเต๊ะ</t>
  </si>
  <si>
    <t>ภาษาอักฤษ</t>
  </si>
  <si>
    <t>นางสาว​กัลยา​ลักษณ์​ อนันต์​หงสา​</t>
  </si>
  <si>
    <t>การ​เงิน​</t>
  </si>
  <si>
    <t>นางสาวปัญญาพร ทันพรมมา</t>
  </si>
  <si>
    <t>นางสาวอรอนงค์ หัวใจคง</t>
  </si>
  <si>
    <t xml:space="preserve">  food-tech</t>
  </si>
  <si>
    <t xml:space="preserve">นักศึกษาที่ได้รับวัคซีน 2 เข็ม จำนวน6คน </t>
  </si>
  <si>
    <t>SV (2)</t>
  </si>
  <si>
    <t>นางสาว พัชรมัย พูลสมบูรณ์</t>
  </si>
  <si>
    <t>รับ AZ (2) วันที่ 18/1/2565</t>
  </si>
  <si>
    <t>นางสาว ภัทธิยา ขันทยศ</t>
  </si>
  <si>
    <t>เศรษฐศาสตร์</t>
  </si>
  <si>
    <t>นางสาวภัทรมน ชลชี</t>
  </si>
  <si>
    <t>นางสาวณุตตรา มาเยอะ</t>
  </si>
  <si>
    <t>ผลิตกรรมการเกษตร</t>
  </si>
  <si>
    <t xml:space="preserve"> </t>
  </si>
  <si>
    <t>นางสาวณัฐ​ธิดา ​มะ​โน​เสาร์​</t>
  </si>
  <si>
    <t>ผลิตกรรมการ​เกษตรกร​</t>
  </si>
  <si>
    <t>นางสาวศิริลักษณ์ สุพร</t>
  </si>
  <si>
    <t>สาขาพืชสวน</t>
  </si>
  <si>
    <t>นางสาววศินี อินทะขัน</t>
  </si>
  <si>
    <t>การเงิน</t>
  </si>
  <si>
    <t>นางสาวอรปรียา ศรชัย</t>
  </si>
  <si>
    <t>นางสาวนราทิพย์ พิมพ์บุษผา</t>
  </si>
  <si>
    <t>นางสาวพิณมาดา มะโหบุตร</t>
  </si>
  <si>
    <t>นางสาวภิญญดา สินเปียง</t>
  </si>
  <si>
    <t>นางสาวมลทิรา กิติยศ</t>
  </si>
  <si>
    <t>นางสาวปิยามาส ดาโส</t>
  </si>
  <si>
    <t>การบัญชี</t>
  </si>
  <si>
    <t>นางสาวรวิสรา อินทสุวรรณ</t>
  </si>
  <si>
    <t>นางสาวอริสรา ตาลตา</t>
  </si>
  <si>
    <t>นางสาวฐิติวรดา บญเจริญ</t>
  </si>
  <si>
    <t>สาขาบัญชี</t>
  </si>
  <si>
    <t>นางสาว ณภัทร ทาวะไล</t>
  </si>
  <si>
    <t>บัญชี</t>
  </si>
  <si>
    <t xml:space="preserve">นางสาวจิราภรณ์ เครื่องคำ </t>
  </si>
  <si>
    <t>คณะบริหาร สาขาการจัดการ</t>
  </si>
  <si>
    <t>นางสาววรรณวิสาข์ ทาตุเม</t>
  </si>
  <si>
    <t>นางสาวศิรินทิพย์ ระวังภัย</t>
  </si>
  <si>
    <t>นางสาว สุภาวิตา กองโปธิ</t>
  </si>
  <si>
    <t>วิชาการสื่อสารดิจิทัล</t>
  </si>
  <si>
    <t>นางสาวศิริลักษณ์ กันแพงสี</t>
  </si>
  <si>
    <t>นางสาวสุทธิดา คนเที่ยง</t>
  </si>
  <si>
    <t>นางสาวเกณิกา ปราศรัย</t>
  </si>
  <si>
    <t>นางสาวณัฎฐณิชา หนูกระโทก</t>
  </si>
  <si>
    <t>นางสาวพัชระนันท์ โรจนภาค</t>
  </si>
  <si>
    <t>สาขาการจัดการ 4 ปี</t>
  </si>
  <si>
    <t>นางสาวอารดา เต๋จ๊ะใหม่</t>
  </si>
  <si>
    <t>นางสาวศศิวิมล ทองเมือง</t>
  </si>
  <si>
    <t>นางสาว สรัลพร นุนพนัสสัก</t>
  </si>
  <si>
    <t>นางสาววนิดา พุ่มเลียบ</t>
  </si>
  <si>
    <t>สาขาการตลาด</t>
  </si>
  <si>
    <t>นางสาวจณิสตา ล้ำเลิศสุข</t>
  </si>
  <si>
    <t>นางสาวรุ่งทิวา ขัดศิริ</t>
  </si>
  <si>
    <t>นางสาวภัทรศยา ปิยะเลิศมงคล</t>
  </si>
  <si>
    <t>รับ AZ (3) วันที่ 28/9/2564</t>
  </si>
  <si>
    <t>นางสาวรัตนาภรณ์ กาเผือก</t>
  </si>
  <si>
    <t>สาขาการบัญชี</t>
  </si>
  <si>
    <t>นางสาวญาดา จอมมูล</t>
  </si>
  <si>
    <t>นางสาวพิชญา  เขื่อนจะนะ</t>
  </si>
  <si>
    <t>นางสาวนวพรรษ วิชา</t>
  </si>
  <si>
    <t>นางสาวศศิกาณต์ ฤทธิ์เอี่ยม</t>
  </si>
  <si>
    <t>สาขาเกษตรเคมี</t>
  </si>
  <si>
    <t>นางสาว อรปรียา แซ่ผ่าน</t>
  </si>
  <si>
    <t>เกษตรเคมี</t>
  </si>
  <si>
    <t>นางสาวกัญ สมสุขเสมา</t>
  </si>
  <si>
    <t>นางสาวณัฐวดี ศรีสุข</t>
  </si>
  <si>
    <t>นางสาว แพรวมณี ธนประสิทธิ์พัฒนา</t>
  </si>
  <si>
    <t>การบัญชี หลักสูตรเทียบโอน</t>
  </si>
  <si>
    <t>นางสาวหลาว จะบู</t>
  </si>
  <si>
    <t>นางสาวหนุเคอ ลุงซอ</t>
  </si>
  <si>
    <t>นางสาว อัจฉรา เขียวตั๋น</t>
  </si>
  <si>
    <t>คณะบริหารธุรกิจสาขาการตลาด</t>
  </si>
  <si>
    <t>นางสาวดวงกมล ใจหลวง</t>
  </si>
  <si>
    <t>นางสาววิมลลักษณ์ สอดพรมราช</t>
  </si>
  <si>
    <t>เศรษฐศาสตร์ระหว่างประเทศ</t>
  </si>
  <si>
    <t>นางสาวอินธิรา สุขจันทรา</t>
  </si>
  <si>
    <t>นางสาวชฎาทิพย์ ตาลาน</t>
  </si>
  <si>
    <t>นางสาวชนัญธิดา ปุนนะมา</t>
  </si>
  <si>
    <t>29/111/2564</t>
  </si>
  <si>
    <t>นางสาวดรุณี สีเช้า</t>
  </si>
  <si>
    <t>นางสาวอภิสรา จันทร์แดง</t>
  </si>
  <si>
    <t>นางสาวดวงฤดี ทองอิน</t>
  </si>
  <si>
    <t>นางสาวต่าย คำแก้ว</t>
  </si>
  <si>
    <t>นางสาว ณิชกานต์ รุ่งเรือง</t>
  </si>
  <si>
    <t>รับ AZ (3) วันที่ 15/11/2564</t>
  </si>
  <si>
    <t>นางสาวอาทิตยา ซุยสียา</t>
  </si>
  <si>
    <t>ชื่อสาขาภาษาอังกฤษ</t>
  </si>
  <si>
    <t>นางสาว กมลลักษณ์ พูลทอง</t>
  </si>
  <si>
    <t>สัตวศาสตร์เเละเทคโนโลยี</t>
  </si>
  <si>
    <t>นางสาวอารีรัตน์ เกาะรัมย์</t>
  </si>
  <si>
    <t>นางสาวอัจฉราภรณ์ ไชยพนัส</t>
  </si>
  <si>
    <t>นางสาว กมลชนก เป็งทา</t>
  </si>
  <si>
    <t>นางสาวสุภาววรณ โท่นตั้ง</t>
  </si>
  <si>
    <t>นางสาววรกานต์ โพธิ์ประสาร</t>
  </si>
  <si>
    <t>นางสาว พัณณิตา โอบอ้อม</t>
  </si>
  <si>
    <t>นางสาวปธิดา ปัญโญ</t>
  </si>
  <si>
    <t>นางสาวสัตตบงกช สมุยน้อย</t>
  </si>
  <si>
    <t>วิทยาศาสตร์เเละเทคโนโลยีการอาหาร</t>
  </si>
  <si>
    <t>นางสาวปัณฑิตา แข่งเพ็ญแข</t>
  </si>
  <si>
    <t>วิทยาศาสตร์และเทคโนโลยีอาหาร</t>
  </si>
  <si>
    <t>นางสาวสรัลชนา สุรินทร์</t>
  </si>
  <si>
    <t>วิทยาศาสตร์และเทคโนโลยีการอาหาร</t>
  </si>
  <si>
    <t>นางสาวเมธาวี ผากาเกตุ</t>
  </si>
  <si>
    <t>การส่งเสริมและ​สื่อสาร​เกษตร​</t>
  </si>
  <si>
    <t>นางสาวนภัสสร ธรรมดิษฐ</t>
  </si>
  <si>
    <t>นางสาวสุนิตา นุ่มพรม</t>
  </si>
  <si>
    <t>อารักขาพืช</t>
  </si>
  <si>
    <t>รับ PZ (2) วันที่ 10/1/2565</t>
  </si>
  <si>
    <t>นางสาว โสภิดา ยิ้มประเสริฐ</t>
  </si>
  <si>
    <t>นางสาวจารุกัญญ์ วงษ์น้อย</t>
  </si>
  <si>
    <t>นางสาวนฤมล ม่วงหวาน</t>
  </si>
  <si>
    <t>นางสาวนันทิชา จำปาแดง</t>
  </si>
  <si>
    <t>เศรษฐศาสตร์เกษตรและสิ่งแวดล้อม</t>
  </si>
  <si>
    <t>นางสาวจารุวดี สังข์ทอง</t>
  </si>
  <si>
    <t>นางสาวจิรนันท์ ชิยางคะบุตร</t>
  </si>
  <si>
    <t>จะรับ PZ (2) วันที่ 13/12/2564</t>
  </si>
  <si>
    <t>นางสาวชนนิกานต์ เกิดสมบุญ</t>
  </si>
  <si>
    <t>นางสาววรรณษา  จิตรีพรต</t>
  </si>
  <si>
    <t>นางสาวกฤษติกา​ มุ่งวิชา</t>
  </si>
  <si>
    <t>นางสาวนิลาวัณ วิชัยนำโชค</t>
  </si>
  <si>
    <t>นางสาวปพิชญา สารฤทธิ์</t>
  </si>
  <si>
    <t>นางสาวนาตยา ทิมกลั่น</t>
  </si>
  <si>
    <t>นางสาวศิริขวัญ เสือคำรณ</t>
  </si>
  <si>
    <t>นางสาวภัครมัย ทังแก้ว</t>
  </si>
  <si>
    <t>นางสาวพิรดา เล้าประเสริฐศรี</t>
  </si>
  <si>
    <t>วิทยาการสมุนไพร</t>
  </si>
  <si>
    <t>นางสาวณัฐชยา รัตนพันธ์</t>
  </si>
  <si>
    <t>สาขาวิทยาการสมุนไพร</t>
  </si>
  <si>
    <t>นางสาวณัฐกานต์ คำมุงคุณ</t>
  </si>
  <si>
    <t>นางสาววิภารัตน์ จุมปาแฝด</t>
  </si>
  <si>
    <t>นางสาวศศินา ไกลถิ่น</t>
  </si>
  <si>
    <t>นางสาวชนัญชิดา อึ้งป้อมเมฆ</t>
  </si>
  <si>
    <t>นางสาวยุวดี มีอ่อน</t>
  </si>
  <si>
    <t>นางสาววรรณวลัย สุขสมพร</t>
  </si>
  <si>
    <t>นางสาวชนนิกานต์ หกสี</t>
  </si>
  <si>
    <t>นางสาวเหมือนดาว พรหมเทศ</t>
  </si>
  <si>
    <t>สาขาอารักขาพืช</t>
  </si>
  <si>
    <t>นางสาวลัคนทิน สียะบุตร</t>
  </si>
  <si>
    <t>นางสาวปริยากร อยู่เย็น</t>
  </si>
  <si>
    <t>นางสาวหนึ่งฤทัย พรมทิพย์</t>
  </si>
  <si>
    <t>นางสาวพรพิชญา แซ่เจียม</t>
  </si>
  <si>
    <t>นางสาวศิริวิมล โพธัง</t>
  </si>
  <si>
    <t>สารสนเทศและการสื่อสารดิจิตอล</t>
  </si>
  <si>
    <t>นางสาวภูริชญา คงมา</t>
  </si>
  <si>
    <t>สาขาวิชาการสื่อสารดิจิทัล</t>
  </si>
  <si>
    <t>นางสาวเอื้อกานต์ แจ่มนัยน์</t>
  </si>
  <si>
    <t>นางสาวสมจิตร  แข็งแรง</t>
  </si>
  <si>
    <t>นางสาวศรันย์พร มณีรัตน์</t>
  </si>
  <si>
    <t>นางสาวพัชรา  เซคาต้า</t>
  </si>
  <si>
    <t>การจัดการธุรกิจท่องเที่ยวและบริการ</t>
  </si>
  <si>
    <t>รับ PZ (2) วันที่ 24/12/2564</t>
  </si>
  <si>
    <t>นางสาวณัฐวดี ยอดแสง</t>
  </si>
  <si>
    <t>นางสาว พิชชาพร ถนอมวรกุล</t>
  </si>
  <si>
    <t>นางสาวอมลวรรณ แซ่เห่อ</t>
  </si>
  <si>
    <t>นางสาวมณัชญาภรณ์  วนารื่นรมย์</t>
  </si>
  <si>
    <t>นางสาวเนาวรัตน์ รัตนดิลกกุล</t>
  </si>
  <si>
    <t>นางสาว วรนุช กันสีชา</t>
  </si>
  <si>
    <t>นางสาววิราวรรณ มาเยอะ</t>
  </si>
  <si>
    <t>สาขาการจัดการ</t>
  </si>
  <si>
    <t>นางสาว กัญญาพัชร ยศสนิท</t>
  </si>
  <si>
    <t>วิทยาการคอมพิวเตอร์</t>
  </si>
  <si>
    <t>นางสาววิจิตรา บุตรสอน</t>
  </si>
  <si>
    <t>นางสาววิรวรรณ แซ่โง้ว</t>
  </si>
  <si>
    <t>ภูมิสถาปัตยกรรม</t>
  </si>
  <si>
    <t>รับ PZ (2) วันที่ 13/12/2564</t>
  </si>
  <si>
    <t>นางสาว วัชรินทร์ ชุ่มกลาง</t>
  </si>
  <si>
    <t>นางสาวสิริกร ทิศานุรักษ์</t>
  </si>
  <si>
    <t>ภูมสถาปัตยกรรม</t>
  </si>
  <si>
    <t>นางสาว นนท์ธิฌา หน่อเครือคำ</t>
  </si>
  <si>
    <t>นางสาว พิยะดา มาเมือง</t>
  </si>
  <si>
    <t>นางสาวศุภิสรา  ใจชุ่ม</t>
  </si>
  <si>
    <t>นางสาวศิริณดา นิลนามะ</t>
  </si>
  <si>
    <t>นางสาวนันทิชา หมื่นทอง</t>
  </si>
  <si>
    <t>ภูมิสถาปัตยกรรมศาสตร์</t>
  </si>
  <si>
    <t>นางสาวภคพร ใสแจ่ม</t>
  </si>
  <si>
    <t>นางสาววริศรา มงคลพงษ์</t>
  </si>
  <si>
    <t>สารสนเทศปละการสื่อสาร สาขาการสื่อสารดิจิทัล</t>
  </si>
  <si>
    <t>นางสาว ศิริวรรณ ใชยจิตต์</t>
  </si>
  <si>
    <t>นางสาวอารียา ขันฮะ</t>
  </si>
  <si>
    <t>นางสาว ปิ่นปินัทธ์ อินเต็ม</t>
  </si>
  <si>
    <t>วิศวเกษตร</t>
  </si>
  <si>
    <t>นางสาว อรญา กาจารี</t>
  </si>
  <si>
    <t>รับ PZ (2) วันที่ 7/12/2564</t>
  </si>
  <si>
    <t>นางสาวสุภาพร เรือแก้ว</t>
  </si>
  <si>
    <t>นางสาวโกมลชนก สารเพชร</t>
  </si>
  <si>
    <t>ผลิตกรรมการเกษตร (พืชสวน)</t>
  </si>
  <si>
    <t>นางสาวฑิฆัมพร ปงจันตา</t>
  </si>
  <si>
    <t>หารจัดการธุรกิจการท่องเที่ยว</t>
  </si>
  <si>
    <t>นางสาวดาราภรณ์ ผลศรัทธา</t>
  </si>
  <si>
    <t>การจัดการธุรกิจการท่องเที่ยว</t>
  </si>
  <si>
    <t>นางสาวพิมพ์วิภา เลาจาง</t>
  </si>
  <si>
    <t>จะรับ PZ (2) วันที่ 15/12/2564</t>
  </si>
  <si>
    <t>นางสาววิมลสิริ สุวรรณษา</t>
  </si>
  <si>
    <t>นางสาวศุภมาส ชัยวรรณรัตน์</t>
  </si>
  <si>
    <t>นางสาวสุธาสินี ต๊ะลี</t>
  </si>
  <si>
    <t>วิศวกรรมเกษตร</t>
  </si>
  <si>
    <t>นางสาวพรชนิตว์ ค้าไม้</t>
  </si>
  <si>
    <t>นางสาวเพชรลดา ฝั้นหลี</t>
  </si>
  <si>
    <t>นางสาวสุพรรษา สายวงค์</t>
  </si>
  <si>
    <t>นางสาวอริยา ใจกิ่ง</t>
  </si>
  <si>
    <t>นางสาวอรรัมภา  ประชายินดี</t>
  </si>
  <si>
    <t>นางสาวอัญชลี บุญเป็ง</t>
  </si>
  <si>
    <t>นางสาว สุณิสา ฉั่วเจริญ</t>
  </si>
  <si>
    <t>นางสาววรรณนิษา เรืองฤทธิ์</t>
  </si>
  <si>
    <t>นางสาวศิรดา แมะบ้าน</t>
  </si>
  <si>
    <t>นางสาวมาลีวัลย์ ศรีมลทณ</t>
  </si>
  <si>
    <t>FOODTECH</t>
  </si>
  <si>
    <t>นางสาวสุภาพร คำปันศักดิ์</t>
  </si>
  <si>
    <t>นางสาวอริศรา  ตาละสา</t>
  </si>
  <si>
    <t>นางสาวสุภาดา รักกระโทก</t>
  </si>
  <si>
    <t>นางสาวอริศรา จูมศรี</t>
  </si>
  <si>
    <t>นางสาวชญานิษฐ์ คำชอน</t>
  </si>
  <si>
    <t>การอนุพลังงาน</t>
  </si>
  <si>
    <t>นางสาวจินตนา หินปรีชา</t>
  </si>
  <si>
    <t>สาขาวิศวกรรมการอนุรักษ์พลังงาน</t>
  </si>
  <si>
    <t>นางสาว กนกวรรณ ตาวงษ์</t>
  </si>
  <si>
    <t>วิศวกรรมอนุรักษ์พลังงาน</t>
  </si>
  <si>
    <t>นางสาวรัชฎาภรณ์ เขื่อนเเก้ว</t>
  </si>
  <si>
    <t>นางสาวอติกานต์ ไพศาลพงศ์</t>
  </si>
  <si>
    <t>นางสาวสุกัลยา ศรีประเสริฐ</t>
  </si>
  <si>
    <t>สาขาวิชาสัตวศาสตร์</t>
  </si>
  <si>
    <t>นางสาวภาวนา ชมภูวงษ์​</t>
  </si>
  <si>
    <t>นางสาววิจิตรา เจริญไชย</t>
  </si>
  <si>
    <t>นางสาวภัทราพร เงินทะนงค์</t>
  </si>
  <si>
    <t>ผลิตกรรมการเกษตร สาขาพืชสวน</t>
  </si>
  <si>
    <t>นางสาวปิยะมาศ เกตุฉลอง</t>
  </si>
  <si>
    <t>นางสาวปรางวลี อินจำ</t>
  </si>
  <si>
    <t>รับ AZ (2) วันที่ 15/12/2564</t>
  </si>
  <si>
    <t>นางสาวสุดารัตน์ วรรณภิระ</t>
  </si>
  <si>
    <t>นางสาว กมลชนก  ทองน้อย</t>
  </si>
  <si>
    <t>นางสาวชุติกาญจน์  ปัญญารอบรู้</t>
  </si>
  <si>
    <t>นางสาว จิณห์วรา บัวตอง</t>
  </si>
  <si>
    <t>นางสาวจิรัชญา อิ่มประยูร</t>
  </si>
  <si>
    <t>นางสาวจิรภิญญา อิ่มประยูร</t>
  </si>
  <si>
    <t>นางสาวปรินทร เสมอกิจ</t>
  </si>
  <si>
    <t>ส่งเสริมแลถสื่อสารการเกษตร</t>
  </si>
  <si>
    <t>นางสาวเสาวณีย์ ดาพัด</t>
  </si>
  <si>
    <t>สาขาส่งและสื่อสารการเกษตร</t>
  </si>
  <si>
    <t>นางสาวมณีรัตน์  โปร่งจิตร</t>
  </si>
  <si>
    <t>นางสาวประภัสสร มะโนแสน</t>
  </si>
  <si>
    <t>นางสาวเมธาพร ฟักน่วม</t>
  </si>
  <si>
    <t>นางสาวปัทมา จันทน้อย</t>
  </si>
  <si>
    <t>นางสาวอังคณา จันทร์ปุย</t>
  </si>
  <si>
    <t>นางสาวอภิชณา ศรีบุญ</t>
  </si>
  <si>
    <t>นางสาวชนกานต์ ชูพิริยะพฤกษ์</t>
  </si>
  <si>
    <t>นางสาวบุญญิสา ใจเพื่อพันธ์</t>
  </si>
  <si>
    <t>นางสาวอังศุมาลี มาบวบ</t>
  </si>
  <si>
    <t>นางสาวศตพร พาจันทร์</t>
  </si>
  <si>
    <t>นางสาวอารีรัตน์ สิงห์ดา</t>
  </si>
  <si>
    <t>นางสาวผกามาศ แสนสี</t>
  </si>
  <si>
    <t>รับ AZ (3) วันที่ 20/11/2564</t>
  </si>
  <si>
    <t>นางสาวสุทธิดา รัตนะ</t>
  </si>
  <si>
    <t>นางสาวพชรภรณ์ สุภาคมล</t>
  </si>
  <si>
    <t>นางสาวสุธิดา สิงห์โตทอง</t>
  </si>
  <si>
    <t>นางสาวเพียงศิกานต์  กันแก้ว</t>
  </si>
  <si>
    <t>สื่อสารดิจิทัล</t>
  </si>
  <si>
    <t>นางสาวสุชัญญา มลแก้ว</t>
  </si>
  <si>
    <t>นางสาวสุพิชชา มหาวุฒิ</t>
  </si>
  <si>
    <t>นางสาวมณีดาว สาธุเม</t>
  </si>
  <si>
    <t>รับ SP (2) วันที่ 9/12/2564</t>
  </si>
  <si>
    <t>นางสาวสุเมษา ดวงแก้ว</t>
  </si>
  <si>
    <t>นางสาวอาณัฎธยา เวชวิกุล</t>
  </si>
  <si>
    <t>นางสาวอัมพร กุลปรียาพงศ์</t>
  </si>
  <si>
    <t>สัตวศาสตร์ สาขาผลิตสุกร</t>
  </si>
  <si>
    <t>นางสาวพรวนัช เปอลอย</t>
  </si>
  <si>
    <t>สัตวศาสตร์ ผลิตสุกร</t>
  </si>
  <si>
    <t>นางสาวอัญวรรณ อุสวะโสภากุล</t>
  </si>
  <si>
    <t>การผลิตสุกร</t>
  </si>
  <si>
    <t>นางสาวนรบดี ศรีแดง</t>
  </si>
  <si>
    <t>รับ PZ (2) วันที่ 27/12/2564</t>
  </si>
  <si>
    <t>นางสาวสุประวีณ์ หล้าเดือน</t>
  </si>
  <si>
    <t>นางสาวสกลภัทร เรือนเงิน</t>
  </si>
  <si>
    <t>นางสาวระพีพรรณ หมดสังข์</t>
  </si>
  <si>
    <t>ผลิตสุกร</t>
  </si>
  <si>
    <t>7/1/0064</t>
  </si>
  <si>
    <t>นางสาววราภรณ์ สืบดี</t>
  </si>
  <si>
    <t>นางสาวงามตา ชัยเขต</t>
  </si>
  <si>
    <t xml:space="preserve"> การผลิตสุกร</t>
  </si>
  <si>
    <t>นางสาว กุลนิภา ปราณีตพลกรัง</t>
  </si>
  <si>
    <t>นางสาวจิตสุภา เคารพปรัชญา</t>
  </si>
  <si>
    <t>สาขาพลังงานทดแทน</t>
  </si>
  <si>
    <t>นางสาวบัณฑิตา กันธิมาพงค์</t>
  </si>
  <si>
    <t>นางสาวปิยวรรณ หลีพันธ์</t>
  </si>
  <si>
    <t>นางสาวรุ่งไพลิน พิวขุนทด</t>
  </si>
  <si>
    <t>นางสาวจิรายุ กลิ่นหอม</t>
  </si>
  <si>
    <t>นางสาวจิราพร เตจะแยง</t>
  </si>
  <si>
    <t>สาขาพลังงทดแทน</t>
  </si>
  <si>
    <t>นางสาวอรกานต์ อินใจดี</t>
  </si>
  <si>
    <t>นวัตกรรมธุรกิจค้าปลีกสมัยใหม่</t>
  </si>
  <si>
    <t>นางสาวชิดชนก ดวงศักดิ์</t>
  </si>
  <si>
    <t>นางสาว ชลธิชา ธนะสมบูรณ์</t>
  </si>
  <si>
    <t>นางสาวรัชชประภา ธนาชัยวราคุณ</t>
  </si>
  <si>
    <t>บริหารธุรกิจการตลาด</t>
  </si>
  <si>
    <t>นางสาวกนกพิชญ์  แถววงค์</t>
  </si>
  <si>
    <t>นางสาวปิยภรณ์ หลีพันธ์</t>
  </si>
  <si>
    <t>เคมี</t>
  </si>
  <si>
    <t>27/9/564</t>
  </si>
  <si>
    <t>นางสาวอภัสรา ยิ้มทัด</t>
  </si>
  <si>
    <t>สาขาเคมี</t>
  </si>
  <si>
    <t>นางสาวณิชากร เริกอินทร์</t>
  </si>
  <si>
    <t>นางสาวนฤมล จันทนชาติ</t>
  </si>
  <si>
    <t>นางสาวนิศาชน แพ่งรักษ์</t>
  </si>
  <si>
    <t>รอเจ้าหน้าที่แจ้ง</t>
  </si>
  <si>
    <t>นางสาวอริศรา กึกกอง</t>
  </si>
  <si>
    <t>การผลิดสุกร</t>
  </si>
  <si>
    <t>นางสาวเกษณี พิทักษ์ถาวรกุล</t>
  </si>
  <si>
    <t>นางสาวสุพัชราภรณ์ ษมาจิตทิพย์</t>
  </si>
  <si>
    <t>โคนมโคเนื้อ</t>
  </si>
  <si>
    <t>รับ PZ (2) วันที่ 28/12/2564</t>
  </si>
  <si>
    <t>นางสาวชนัญญา ทองคำ</t>
  </si>
  <si>
    <t>นางสาวธารารัตน์ ก้านเพชร</t>
  </si>
  <si>
    <t>นางสาวปรียานุช สำรวมจิตร์</t>
  </si>
  <si>
    <t>นางสาวณัฐธิชา รักสกุล</t>
  </si>
  <si>
    <t>นางสาวปวารณา กลิ่นสุคนธ์</t>
  </si>
  <si>
    <t>นางสาววรรณษา โสทัน</t>
  </si>
  <si>
    <t>นางสาวพิมญาดา ทองเจือ</t>
  </si>
  <si>
    <t>นางสาววณิชชา บุตรวงค์</t>
  </si>
  <si>
    <t>นางสาวเสาวลักษณ์ พนมวาสน์</t>
  </si>
  <si>
    <t>รับ PZ (2) วันที่ 28/12/2565</t>
  </si>
  <si>
    <t>นางสาวกฤติยา โพธิ์ศรี</t>
  </si>
  <si>
    <t>นางสาวแพรวพรรณ นารักษ์</t>
  </si>
  <si>
    <t>นางสาววิลาวัณย์​ ฉาย​สุขเกษม​</t>
  </si>
  <si>
    <t>รัฐประศาสนศาสตร์​</t>
  </si>
  <si>
    <t>นางสาว กรรณิการ์ กาญจนานันท์</t>
  </si>
  <si>
    <t>นางสาวกันยารัตน์ คงผลาญ</t>
  </si>
  <si>
    <t>นางสาวสุททธิดา ท้าวทัยสงค์</t>
  </si>
  <si>
    <t>นางสาวศิรินภาพรคำน้อย</t>
  </si>
  <si>
    <t>นางสาวกัลยรัตน์ ต้นสมสุข</t>
  </si>
  <si>
    <t xml:space="preserve"> นางสาว ลักษิกา เกตุเงิน</t>
  </si>
  <si>
    <t>นางสาวศศิศ ตะถาวร</t>
  </si>
  <si>
    <t xml:space="preserve">นางสาวสุวพัชร ขุนเม่น </t>
  </si>
  <si>
    <t>นางสาวนาตาชา กวดสำโรง</t>
  </si>
  <si>
    <t>นางสาวจิรดา ครองสัตย์</t>
  </si>
  <si>
    <t>นางสาวชรินรัตน์ คำจิตต์</t>
  </si>
  <si>
    <t>นางสาวนิชาภา นวนด้วง</t>
  </si>
  <si>
    <t>นางสาวชลธิชา สุทธิภาค</t>
  </si>
  <si>
    <t>นางสาวเบญจรงค์ แผนสมบูรณ์</t>
  </si>
  <si>
    <t>วิทยาลัยบริหารศาสตร์ สาขารัฐศาสตร์</t>
  </si>
  <si>
    <t>นางสาวบุญยานุช บุญเถิง</t>
  </si>
  <si>
    <t>นางสาวปภาวี บำรุงศรี</t>
  </si>
  <si>
    <t>นางสาวพิมพ์อัปสร แสงสิงห์</t>
  </si>
  <si>
    <t>การส่งเสริมและสื่อสารเกษตร</t>
  </si>
  <si>
    <t>นางสาว วริสา หน่อคำ</t>
  </si>
  <si>
    <t>การส่งเสและสื่อสารการเกษตร</t>
  </si>
  <si>
    <t>นางสาวศิรินภา สิงห์รักษ์</t>
  </si>
  <si>
    <t>นางสาว ปฐมพร เดชวัตร</t>
  </si>
  <si>
    <t>นิเทศบูรณาการ</t>
  </si>
  <si>
    <t>นางสาวภาวิสา ประไพพิศ</t>
  </si>
  <si>
    <t>นางสาวศุภมาส เป็งโรจน์</t>
  </si>
  <si>
    <t>นิเทศศาสตร์บูรณาการ</t>
  </si>
  <si>
    <t>นางสาวกุลนิษฐ์ แยกโคกสูง</t>
  </si>
  <si>
    <t>นางสาวสุดากานต์ บรรโท</t>
  </si>
  <si>
    <t>การสื่อสารและสารสนเทศ</t>
  </si>
  <si>
    <t>นางสาวณัฐนรี อุประ</t>
  </si>
  <si>
    <t>สาขาเทคโนโลยีสารสนเทศ</t>
  </si>
  <si>
    <t>รับ PZ (2) วันที่ 29/12/2564</t>
  </si>
  <si>
    <t>นางสาวนภาพร แซ่หว้า</t>
  </si>
  <si>
    <t>สาขาภาษาอังกฤษ</t>
  </si>
  <si>
    <t>นางสาวปภาวรินทร์  แซ่ย่าง</t>
  </si>
  <si>
    <t>นางสาวธิดา เลาเทาะ</t>
  </si>
  <si>
    <t>นางสาวเยาวภา แซ่เฮ้อ</t>
  </si>
  <si>
    <t>นางสาวชลธิชา ทองบุญนุ่ม</t>
  </si>
  <si>
    <t>นางสาว จิรานุช  ปาวิชัย</t>
  </si>
  <si>
    <t>นางสาวจารุภา มั่นยา</t>
  </si>
  <si>
    <t>รัฐศาสตร์​</t>
  </si>
  <si>
    <t>นางสาวชนาภา เดชชัยภูมิ</t>
  </si>
  <si>
    <t>นางสาวพินิตนันท์ แก้วจันทร์เพชร</t>
  </si>
  <si>
    <t>นางสาวจิราภา ปลองคีรี</t>
  </si>
  <si>
    <t>นางสาวสุชานาถ เพชรจิตร</t>
  </si>
  <si>
    <t>นางสาวโสภิตนภา เสยสูงเนิน</t>
  </si>
  <si>
    <t>นางสาว ภัทรนันท์ วงศ์พุฒิ</t>
  </si>
  <si>
    <t>นางสาวศลิษา ศรีไพศาล</t>
  </si>
  <si>
    <t>นางสาวปรียาภรณ์ ศรีโยธา</t>
  </si>
  <si>
    <t>นางสาวศุภานัน นามปุ๊ด</t>
  </si>
  <si>
    <t>นางสาวกัลยา นิ่มนวน</t>
  </si>
  <si>
    <t>นางสาววิภาศิริ วงค์หงษา</t>
  </si>
  <si>
    <t>นางสาวณัฐศศิ สถา</t>
  </si>
  <si>
    <t>การจัดการบัญชี</t>
  </si>
  <si>
    <t>นางสาวพรชิตากันธิวา</t>
  </si>
  <si>
    <t>นางสาวธรรมพร ตัณฑวิรัตน์</t>
  </si>
  <si>
    <t>นางสาวธนธิฌา แก้วมา</t>
  </si>
  <si>
    <t>นางสาว ตติยา คำเป็ง</t>
  </si>
  <si>
    <t>รับ PZ (3) วันที่ 1/1/2565</t>
  </si>
  <si>
    <t>นางสาวจีราพรรณ แสนใจบาล</t>
  </si>
  <si>
    <t>นางสาวสุพัชชา สุวิมลทราทิพย์</t>
  </si>
  <si>
    <t>นางสาวธันน์ชนก ธารศรีศักดิ์สกุล</t>
  </si>
  <si>
    <t>นางสาว จูเลียส วงศ์ทวีกานต์</t>
  </si>
  <si>
    <t>นางสาวพิมมพ์วิภา สมบุญชัย</t>
  </si>
  <si>
    <t>นางสาว รุจิรัตน์ เวชมะโน</t>
  </si>
  <si>
    <t>นางสาวจิตรวรรณ สอนสั่ง</t>
  </si>
  <si>
    <t>ศิลปศาสตร์ ภาษาอังกฤษ</t>
  </si>
  <si>
    <t>นางสาวสุชัญญา สกุลจรรยาดี</t>
  </si>
  <si>
    <t>นางสาวอริศรา สัจจกรุณา</t>
  </si>
  <si>
    <t>นางสาวกมลวรรณ เอี้ยงหมี</t>
  </si>
  <si>
    <t>นางสาวอาพัทธ์รัตน์ หล้าวงศ์คำ</t>
  </si>
  <si>
    <t>นางสาว กิตติณัฐชา นาดี</t>
  </si>
  <si>
    <t>นางสาวอภิญญา พรหมมา</t>
  </si>
  <si>
    <t>สาขาการประมง</t>
  </si>
  <si>
    <t>นางสาวไอยเรศ เสาร์คำ</t>
  </si>
  <si>
    <t>รับ PZ (2) วันที่ 13/122564</t>
  </si>
  <si>
    <t>นางสาวอนัญญา วัชโรทยาน</t>
  </si>
  <si>
    <t>นางสาวฐาปณีย์  มณีโชติ</t>
  </si>
  <si>
    <t>สาขาพัฒนาการท่องเที่ยว</t>
  </si>
  <si>
    <t>นางสาวพิมพ์ภัสสร ศรีธิ</t>
  </si>
  <si>
    <t>นางสาวนิรดา มะลิโค</t>
  </si>
  <si>
    <t>นางสาวปณิตตรา ทูนแก้ว</t>
  </si>
  <si>
    <t>สาขาการสื่อสารดิจิทัล</t>
  </si>
  <si>
    <t>นางสาวสุวรรณา พาเกลาะ</t>
  </si>
  <si>
    <t>นางสาวกัญญารัตน์ แสนทวี</t>
  </si>
  <si>
    <t>นางสาวณัฐศรามญชุ์ พยัคฆมาก</t>
  </si>
  <si>
    <t>การจัดการธุรกิจท่องเที่ยว</t>
  </si>
  <si>
    <t>รับ SP วันที่ 9/12/2564</t>
  </si>
  <si>
    <t>SV ( 1)</t>
  </si>
  <si>
    <t>นายพศวีร์  โพธิ์ศรี</t>
  </si>
  <si>
    <t>นายกลาง  ลุงกอ</t>
  </si>
  <si>
    <t>25ต.ค 64</t>
  </si>
  <si>
    <t>15 พ.ย 64</t>
  </si>
  <si>
    <t>นายตะวัน  วังตระกูล</t>
  </si>
  <si>
    <t>09 ก.ย 64</t>
  </si>
  <si>
    <t>07 ต.ค 64</t>
  </si>
  <si>
    <t>นายวิศวพัฒน์  มังสัย</t>
  </si>
  <si>
    <t>25 ต.ค 64</t>
  </si>
  <si>
    <t>นายอภิสิทธิ์  คิดอ่าน</t>
  </si>
  <si>
    <t>นายนพดล  เรือนคำ</t>
  </si>
  <si>
    <t>นายพชรพล  เฉลิมพนาพันธ์</t>
  </si>
  <si>
    <t>นายพงษธรณ์  ใจดี</t>
  </si>
  <si>
    <t>นายชินกฤต  รักชาวไร่</t>
  </si>
  <si>
    <t>นายสิมะโรจน์  สิมะรักษ์อำไพ</t>
  </si>
  <si>
    <t>นายภาณุพัฒน์  มงคล</t>
  </si>
  <si>
    <t>นายธนวัฒน์  ปาลี</t>
  </si>
  <si>
    <t>นายภัทรกร  ชัยวงค์</t>
  </si>
  <si>
    <t>นายอนิรุทธิ์  ทองนา</t>
  </si>
  <si>
    <t>2 พ.ย 64</t>
  </si>
  <si>
    <t>นายพงศ์เทพ  ดาวช่วย</t>
  </si>
  <si>
    <t>พืชไร่(2ปี)</t>
  </si>
  <si>
    <t>นายชยณัฐ  มโนสกูล</t>
  </si>
  <si>
    <t xml:space="preserve"> 29 ก.ย 64</t>
  </si>
  <si>
    <t>นายจิรเดช  อรุณปรีย์</t>
  </si>
  <si>
    <t>นายธนกร  เนื้อไม้</t>
  </si>
  <si>
    <t>นายรัชชานนท์  ใจพรหม</t>
  </si>
  <si>
    <t>นายปุณณวิช  เนตรรัตนะ</t>
  </si>
  <si>
    <t>นายยุทธพิชัย  แสนคำ</t>
  </si>
  <si>
    <t>ส่งเสริมและการสื่อสารเกษตร</t>
  </si>
  <si>
    <t>รอฉีด PZ เข็ม 2 (9ธ.ค64)</t>
  </si>
  <si>
    <t>นายบุญญภัทร  แสงนิล</t>
  </si>
  <si>
    <t>นาย ศิรศักดิ์  สีหนู</t>
  </si>
  <si>
    <t>นายปฏิภาณ  ขันท์ชาลี</t>
  </si>
  <si>
    <t>นายติณณภพ  โสภา</t>
  </si>
  <si>
    <t>นายดุษฎี  เย็นใจ</t>
  </si>
  <si>
    <t>นายพีรพัฒน์  สุขฟอง</t>
  </si>
  <si>
    <t>นายณัฏฐกิตติ์  รสหอม</t>
  </si>
  <si>
    <t>การส่งเสริมและสื่อสารเกษตร(2ปี)</t>
  </si>
  <si>
    <t>นายนครินทร์  สินสวัสดิ์</t>
  </si>
  <si>
    <t>นายพีรพัฒน์  ศรีบุรินทร์</t>
  </si>
  <si>
    <t>นายนัฐตพล  ภูทองเงิน</t>
  </si>
  <si>
    <t>นายธามัน  เป็นทอง</t>
  </si>
  <si>
    <t>นายคชวรรธน์  จินดาศรี</t>
  </si>
  <si>
    <t>นายปรัตถกร  เข็มทอง</t>
  </si>
  <si>
    <t>นายธรรมนูญ  บุญทวี</t>
  </si>
  <si>
    <t>นายสุภกร  จินดาธรรม</t>
  </si>
  <si>
    <t>นายกนกพล  แสนคำหมื่น</t>
  </si>
  <si>
    <t>นายเอกราช  มาหวัน</t>
  </si>
  <si>
    <t>นาย อธิปัตย์  คำหุ่ง</t>
  </si>
  <si>
    <t>นายจิรวัฒ์  บัวสด</t>
  </si>
  <si>
    <t>นายกนกพันธุ์  ศรีเรือน</t>
  </si>
  <si>
    <t>นายศุภวิชญุ์  วงศ์หลวง</t>
  </si>
  <si>
    <t>นายศุภวัทน์  วงศ์หลวง</t>
  </si>
  <si>
    <t>นายจตุภูมิ  เสนาทม</t>
  </si>
  <si>
    <t>นายวรพล  ปานขาว</t>
  </si>
  <si>
    <t>นายวชิรวิช์  จารุวสิริ</t>
  </si>
  <si>
    <t>12 ก.ค 64</t>
  </si>
  <si>
    <t>9 ส.ค 64</t>
  </si>
  <si>
    <t>นายวรรธณพล  ใหม่คามิ</t>
  </si>
  <si>
    <t>8 ต.ค 64</t>
  </si>
  <si>
    <t>4 พ.ย 64</t>
  </si>
  <si>
    <t>นายภัทกร  บุญเลียบ</t>
  </si>
  <si>
    <t>นายดนุสรณ์  ต๊ะปัญญา</t>
  </si>
  <si>
    <t>นายสิรธีร์  กระบวนสง่า</t>
  </si>
  <si>
    <t>รอฉีดเข็ม2 PZ(21ธ.ค 64)</t>
  </si>
  <si>
    <t>นายสหรัถ  สมหน่อ</t>
  </si>
  <si>
    <t>นายณัฐภัทร  กันพาวงค์</t>
  </si>
  <si>
    <t>นวัตกรรมการจัดการธุรกิจประมง</t>
  </si>
  <si>
    <t>นาย หฤษณ์  วุฒิพันธ์</t>
  </si>
  <si>
    <t>10พ.ย 64</t>
  </si>
  <si>
    <t>นายจิรเมธ  มิตรเจริญ</t>
  </si>
  <si>
    <t>นายพาทิศ  วัดพ่วง</t>
  </si>
  <si>
    <t>นายญาณวุฒิ  เล็กศรัณยพงศ์</t>
  </si>
  <si>
    <t>นายจักริน  คำหว่าง</t>
  </si>
  <si>
    <t>นายอชิรวัตติ์  งามผล</t>
  </si>
  <si>
    <t>นายภูรินท์ ประทุมมา</t>
  </si>
  <si>
    <t>นายณัฐชนน  พันธุสา</t>
  </si>
  <si>
    <t>20 พ.ย 64</t>
  </si>
  <si>
    <t>นายปวรสิทธิ์  วงค์บุญมา</t>
  </si>
  <si>
    <t>นายกาจน์  แสนสน</t>
  </si>
  <si>
    <t>นายรุจิภาส  กล้าหาญสุขสกุล</t>
  </si>
  <si>
    <t>นายอรรณพ พูนพัฒนสุข</t>
  </si>
  <si>
    <t>นายธีรเดช  ขวัญอ่อน</t>
  </si>
  <si>
    <t>นายระพิพัฒน์  อินทร์ขาว</t>
  </si>
  <si>
    <t>นายเสฎฐวุฒิ  ศรีทอง</t>
  </si>
  <si>
    <t>29ก.ย 64</t>
  </si>
  <si>
    <t>นายธนกร  กิติกร</t>
  </si>
  <si>
    <t>รอฉีดPZเข็ม2 (7 ธ.ค)</t>
  </si>
  <si>
    <t>นายกีรติ  สอาดไพร</t>
  </si>
  <si>
    <t>นายษเมธ  เลิศปภศิลป์</t>
  </si>
  <si>
    <t>นายอมร  ธนะโรจน์รุ่งเรือง</t>
  </si>
  <si>
    <t>นายไกรฤกษ์  สนมบูรณ์</t>
  </si>
  <si>
    <t>นายธีรภัทร  สมขา</t>
  </si>
  <si>
    <t>นายอภิวัฒน์  ตันถา</t>
  </si>
  <si>
    <t>รอฉีดเข็ม2 PZ(19ม.ค64)</t>
  </si>
  <si>
    <t>นายธนวัฒน์  เหล่าหมวด</t>
  </si>
  <si>
    <t>นายชินพัทธ์  จันทมาศ</t>
  </si>
  <si>
    <t>โคนมและโคเนื้อ</t>
  </si>
  <si>
    <t>นายพัชรพงศ์  พรมมงคล</t>
  </si>
  <si>
    <t>นายฉัตรชัย  ภักดีกลาง</t>
  </si>
  <si>
    <t>นายอรรถพล  ถุงจันทร์แก้ว</t>
  </si>
  <si>
    <t>นายโชคชัย  อินทร์สอน</t>
  </si>
  <si>
    <t>นายเอกพงษ์  สมพร</t>
  </si>
  <si>
    <t>รอฉีดเข็ม2 (9ธ.ค64)</t>
  </si>
  <si>
    <t>นายณัฐพล  มณีกุล</t>
  </si>
  <si>
    <t>นายวชิวิท  เช้าเครือ</t>
  </si>
  <si>
    <t>นายสุริยัน  คำดี</t>
  </si>
  <si>
    <t>นายนนทวัชร์  ภู่ยิ้ม</t>
  </si>
  <si>
    <t>นายกรเพรช  หนูขาว</t>
  </si>
  <si>
    <t>นายนพณัฐ  ก้อนหมี</t>
  </si>
  <si>
    <t>นายภราดร  ภูงามแง้</t>
  </si>
  <si>
    <t>นายภูริณัฐ  คะเชนมาตย์</t>
  </si>
  <si>
    <t>นายจักรพันธ์  ธัญญะวานิช</t>
  </si>
  <si>
    <t>วิศวกรรมการอนุรักษ์พลังงาน</t>
  </si>
  <si>
    <t>นายทวีศิลป์  การเวกผดุง</t>
  </si>
  <si>
    <t>นายวัชรพล  คำล้น</t>
  </si>
  <si>
    <t>นายณัฐถุง  คิมสุขุม</t>
  </si>
  <si>
    <t>นายสกรรจ์  ตามสระน้อย</t>
  </si>
  <si>
    <t>นายภาณุวิช์  อูปทอง</t>
  </si>
  <si>
    <t>นายภูริ  ธิบุญเรือง</t>
  </si>
  <si>
    <t>รอฉีดเข็ม2PZ(1ธ.ค64)</t>
  </si>
  <si>
    <t>นายธนบดี  ดำนิด</t>
  </si>
  <si>
    <t>นายภานุวัฒน์  จอมหาร</t>
  </si>
  <si>
    <t>นายอภิสิทธ์  นวนชม</t>
  </si>
  <si>
    <t>เทคโนโลยีหลังการเก็บเกี่ยว</t>
  </si>
  <si>
    <t>นายถิรภาพ  เพ็งตา</t>
  </si>
  <si>
    <t>รอฉีดเข็ม2PZ(15ธ.ค64)</t>
  </si>
  <si>
    <t>นายธนวัฒน์ คำมณี</t>
  </si>
  <si>
    <t>นายสมพร  โบราญศรี</t>
  </si>
  <si>
    <t>นายธีระพล  เลาดี</t>
  </si>
  <si>
    <t>เทคโนโลยีภูมิทัศน์</t>
  </si>
  <si>
    <t>นายธีรภัทร  สาอุมต์</t>
  </si>
  <si>
    <t>นายอดิศร  วงศ์คำ</t>
  </si>
  <si>
    <t>นายนิติธร  สะแม</t>
  </si>
  <si>
    <t>นายภูมิปัญญา บุญสวัสดิ์</t>
  </si>
  <si>
    <t>นายมัทยาทิตย์  ขันคาศ</t>
  </si>
  <si>
    <t>นายนพดล  มาแก้ว</t>
  </si>
  <si>
    <t>นายธนกฤต  เก็ดสราพร</t>
  </si>
  <si>
    <t>รอฉีดเข็ม2 PZ(8ก.พ65)</t>
  </si>
  <si>
    <t>นายณรงค์ ศิริวัฒนวงษ์สกุล</t>
  </si>
  <si>
    <t>นายวัฒนะพล  เดชผล</t>
  </si>
  <si>
    <t>นายปรัชญา  พุดสูงเนิน</t>
  </si>
  <si>
    <t>นายธารากรณ์  จิตนาน</t>
  </si>
  <si>
    <t>นายกฤษฎา  ปลื้มสุด</t>
  </si>
  <si>
    <t>นายเลิศภพ  แก้วผลึก</t>
  </si>
  <si>
    <t>นายกัมปนาท  เพ็ชร์รักษ์</t>
  </si>
  <si>
    <t>นายอรันย์  สินวิริยะนนท์</t>
  </si>
  <si>
    <t>นายธัชพล  ศรีหมารกสุก</t>
  </si>
  <si>
    <t>นายธนกฤต  ธรรมมัง</t>
  </si>
  <si>
    <t>นายชินวัตร จันทรแดง</t>
  </si>
  <si>
    <t>นายกฤตภัทร์  เพ็ญสว่าง</t>
  </si>
  <si>
    <t>นายวิษณุ  ปลอดโปร่ง</t>
  </si>
  <si>
    <t>นายเตวิช  แสนโสม</t>
  </si>
  <si>
    <t>นายศักดาวุฒิ  พวงมาลา</t>
  </si>
  <si>
    <t>นายปรีชา  ตนข้น</t>
  </si>
  <si>
    <t>นายโชติกานต์  ป้อปาลี</t>
  </si>
  <si>
    <t>นายอรัณย์ธรรม  อินทสุวรรณ</t>
  </si>
  <si>
    <t>นายศราวุธ  งอกศิลป์</t>
  </si>
  <si>
    <t>นายนพดล  ยังดี</t>
  </si>
  <si>
    <t>นายจิตติภัทร  สุเทพากุล</t>
  </si>
  <si>
    <t>นายกฤษฎา  ทิพย์แก้ว</t>
  </si>
  <si>
    <t>นายจาตุพัจน์  ไชยมงคล</t>
  </si>
  <si>
    <t>นายศราวุธ  สุมทุม</t>
  </si>
  <si>
    <t>นายภูชิสส์  รัตนจันทร์</t>
  </si>
  <si>
    <t>นายอานนท์  วารีทิพย์</t>
  </si>
  <si>
    <t>นายธนพล  วรรณแก้ว</t>
  </si>
  <si>
    <t>นายธนานันท์  ใจเสือ</t>
  </si>
  <si>
    <t>นายสิทธิศักดิ์  แพงสอน</t>
  </si>
  <si>
    <t>นายภัสกร  ชายทุ่ย</t>
  </si>
  <si>
    <t>นายศิลปชัย  วงษ์เศษฐี</t>
  </si>
  <si>
    <t>นายสิทธา  โพธิสา</t>
  </si>
  <si>
    <t>นายกรวิชญ์  มาลา</t>
  </si>
  <si>
    <t>นายธีม  เกิดแสงสุริยงค์</t>
  </si>
  <si>
    <t>นายกัณฑ์ธีร์  ยอดคำ</t>
  </si>
  <si>
    <t>นายชลศักดิ์  ผาผง</t>
  </si>
  <si>
    <t>นายชนาธิป  กระต่ายอินทร์</t>
  </si>
  <si>
    <t>รอฉีดPZเข็ม2 (9 ธ.ค)</t>
  </si>
  <si>
    <t>นายพีรพัฒน์  บางขัน</t>
  </si>
  <si>
    <t>นายธนวัฒน์  ภิลุมวงศ์</t>
  </si>
  <si>
    <t>นายกฤตนัย  มะโนวรรณ</t>
  </si>
  <si>
    <t>นายถิรยุทธ์  สุภาพรอด</t>
  </si>
  <si>
    <t>นายทิชานนท์  กาดเส็น</t>
  </si>
  <si>
    <t>นายอับดุลฆอนี  หมัดอะดัม</t>
  </si>
  <si>
    <t>นายทศนัย  งะหมาด</t>
  </si>
  <si>
    <t>การประมง(2ปี)</t>
  </si>
  <si>
    <t>นายพงศ์ธาการต์  สิทธิพา</t>
  </si>
  <si>
    <t>นายณัฐวัตร  บุญญะ</t>
  </si>
  <si>
    <t>นายคัณฑิเบศร์  นพรัตน์</t>
  </si>
  <si>
    <t>นายเจษฎากร  ช่วยรักษ์</t>
  </si>
  <si>
    <t>รอฉีดเข็ม2PZ(31ม.ค65)</t>
  </si>
  <si>
    <t>นายธีระพงษ์  เต็มเปียง</t>
  </si>
  <si>
    <t>นายเอกลักษณ์  พรมเวียง</t>
  </si>
  <si>
    <t>นายพงษ์สุวรรณ  สุริยะ</t>
  </si>
  <si>
    <t>นายธนธรณ์  บุณจันทร์</t>
  </si>
  <si>
    <t>นายธีรภัทร  เรืองฤทธิ์</t>
  </si>
  <si>
    <t>นายพลเชฎฐ์  ธุระวรรณ์</t>
  </si>
  <si>
    <t>นายณัฐพล  ปาระมี</t>
  </si>
  <si>
    <t>นายกัณทชาติ  หลำชาวนา</t>
  </si>
  <si>
    <t>นายคเณศ  ไชยดิรก</t>
  </si>
  <si>
    <t>นายอิศราพงศ์  หมื่นยอง</t>
  </si>
  <si>
    <t>นายสุรดิษ  แก้วคำ</t>
  </si>
  <si>
    <t>ยังไม่ฉีดเข็ม2</t>
  </si>
  <si>
    <t>นายเจษฎา  ศรีฟอง</t>
  </si>
  <si>
    <t>นายนรากร  สุขแก้ว</t>
  </si>
  <si>
    <t>นายณภัทร  อินทร์พันธ์</t>
  </si>
  <si>
    <t>นายคุณาธิป  พุกดวง</t>
  </si>
  <si>
    <t>นายบูรพา  รุ่งโรจน์ประชาชื่น</t>
  </si>
  <si>
    <t>นายนันทพงศ์  เจริญอภัยกุล</t>
  </si>
  <si>
    <t>นายวีระศักดิ์  แซ่เจ๊า</t>
  </si>
  <si>
    <t>นายภควัต  สายพรม</t>
  </si>
  <si>
    <t>นายยศภัทร  เกิดมงคล</t>
  </si>
  <si>
    <t>นายเดชพงศ์  นพรัมภา</t>
  </si>
  <si>
    <t>นายวาเลนตีโน่  ชอง</t>
  </si>
  <si>
    <t>นายอัฑฒกร  ชัยวงศ์</t>
  </si>
  <si>
    <t>นายเจษฎา  กล่อมกูล</t>
  </si>
  <si>
    <t>นายธนวันต์  สนธิกุล</t>
  </si>
  <si>
    <t>นายพงษ์สิทธิ์  ทนุโวหาร</t>
  </si>
  <si>
    <t>นายพันธพงษ์  ศรีวิภาดา</t>
  </si>
  <si>
    <t>นายจิรายุส  นุ้ยภิรมย์</t>
  </si>
  <si>
    <t>นายจีระเดช  เพียยปลัด</t>
  </si>
  <si>
    <t>นายญาณากร   กุนามา</t>
  </si>
  <si>
    <t>นายพูลทรัพย์  ปิยาโน</t>
  </si>
  <si>
    <t>นายพลพล  ลีจา</t>
  </si>
  <si>
    <t>นายเอกลักษณ์  ปาลี (คณาธิป  ประทีปเจริญสกุล)</t>
  </si>
  <si>
    <t>นายธีรภัทร์  โกเมศ</t>
  </si>
  <si>
    <t>นายพิลวัฒน์  มูลวงศ์</t>
  </si>
  <si>
    <t>นายสุเมธี  วงศ์นารี</t>
  </si>
  <si>
    <t>นายจักรพงษ์  กันยา</t>
  </si>
  <si>
    <t>ภัทรชนน  สมหวัง</t>
  </si>
  <si>
    <t>นายวัชรกรณ์  สุกระมณี</t>
  </si>
  <si>
    <t>นายพิชญะ  โอดปะละ</t>
  </si>
  <si>
    <t>นายกฤษฎา  นิลงาม</t>
  </si>
  <si>
    <t>นายทินกร  จันทร์แจ๋ม</t>
  </si>
  <si>
    <t>นาย ธนเขตน์ กล้าหาญ</t>
  </si>
  <si>
    <t>นาย ธนาธร อุปรี</t>
  </si>
  <si>
    <t>บริหารธุรกิจ (การเงิน)</t>
  </si>
  <si>
    <t>นาย นรากร ศรีชัยวงค์</t>
  </si>
  <si>
    <t>นาย ถามวัด แซ่เฮ่อ</t>
  </si>
  <si>
    <t xml:space="preserve">สัตว์ศาสตร์โคนม 2 ปี </t>
  </si>
  <si>
    <t>นาย ชัชวาล มังคละ</t>
  </si>
  <si>
    <t>นาย พชร แซ่ม้า</t>
  </si>
  <si>
    <t>พืชไร่ 2 ปี</t>
  </si>
  <si>
    <t>นาย ศุภกร คำสิงห์แก้ว</t>
  </si>
  <si>
    <t>นาย อภิชาต กานุมาร</t>
  </si>
  <si>
    <t>จองโมเดอร์นา</t>
  </si>
  <si>
    <t>นาย อัดรชัย อุ่นสำราญ</t>
  </si>
  <si>
    <t>นาย ชิติพัทธ์ หาญนำผลดี</t>
  </si>
  <si>
    <t>นาย วรวุฒิ ไอ่คา</t>
  </si>
  <si>
    <t>ฉีด</t>
  </si>
  <si>
    <t>AZ</t>
  </si>
  <si>
    <t>SP</t>
  </si>
  <si>
    <t>นักศึกษาที่ได้รับวัคซีนจำนวน 2 เข็ม จำนวน 8 คน</t>
  </si>
  <si>
    <t>นายกฤษธร  อุ่นใจ</t>
  </si>
  <si>
    <t>นายคงบรรชา  แซ่ม้า</t>
  </si>
  <si>
    <t>นายจักริน  ษมาจิตรสุริยา</t>
  </si>
  <si>
    <t>นายดรัณภพ  แซ่วื้อ</t>
  </si>
  <si>
    <t>นายปวินท์  วงศ์ละคร</t>
  </si>
  <si>
    <t>นายพศิน  วงษ์ดีศรีโยธิน</t>
  </si>
  <si>
    <t>นายรัฐธรรมนูญ  แสงมณี</t>
  </si>
  <si>
    <t>นายอรุณ  มุละสิวะ</t>
  </si>
  <si>
    <t xml:space="preserve">นักศึกษาที่ได้รับวัคซีน 1 เข็ม  จำนวน 4 คน </t>
  </si>
  <si>
    <t>นายภัทรภณ  สารีผล</t>
  </si>
  <si>
    <t>นายภูษณะ  เสถียรวงศ์นุษา</t>
  </si>
  <si>
    <t>นักศึกษาหอพักเทพนฤมิต</t>
  </si>
  <si>
    <t xml:space="preserve">นักศึกษาที่ได้รับวัคซีน 3 เข็ม จำนวน……12…….คน </t>
  </si>
  <si>
    <t>นายภาสกร  บุญหล้า</t>
  </si>
  <si>
    <t>นายจิรเดส  วาณิชวิโรจน์</t>
  </si>
  <si>
    <t xml:space="preserve">นักศึกษาที่ได้รับวัคซีน 2 เข็ม จำนวน………232….คน </t>
  </si>
  <si>
    <t>นายเจตนิพัฒน์  จันทร์หนัก</t>
  </si>
  <si>
    <t>รอฉีด7ม.ค65</t>
  </si>
  <si>
    <t>นายธนดล  ศรีสวัสดิ์</t>
  </si>
  <si>
    <t>นายธนกร  รื่นบุตร</t>
  </si>
  <si>
    <t>นายอนิรชิต  คำไชโย</t>
  </si>
  <si>
    <t>นายสุทธิโชค  ซาอ้าย</t>
  </si>
  <si>
    <t>นายวันชนะ  มะณี</t>
  </si>
  <si>
    <t>นายภัทรพล  รักยศ</t>
  </si>
  <si>
    <t>นายธนพนธ์  ชาหอม</t>
  </si>
  <si>
    <t>นายทักษิณ  เลาหาง</t>
  </si>
  <si>
    <t>นายกฤษฎา  เพียรตา</t>
  </si>
  <si>
    <t>นายจิตติกร  สุภา</t>
  </si>
  <si>
    <t>นายเจริญศิริ พลคำศรี</t>
  </si>
  <si>
    <t>นายณพงศ์  จันทาพูน</t>
  </si>
  <si>
    <t>นายอัสดง  เจริญสิทธิ์</t>
  </si>
  <si>
    <t>นายภัคพล  แก้วประสิทธิ์</t>
  </si>
  <si>
    <t>นายธัญเทพ  คงประเสริฐ</t>
  </si>
  <si>
    <t>นายเอกฉัตร  ศิริภูมิ</t>
  </si>
  <si>
    <t>นายนันทพงศ์  อินเรือน</t>
  </si>
  <si>
    <t>นายรัฐศาสตร์  อินทร์พรหม</t>
  </si>
  <si>
    <t>นายเจษฎา  แก้วเจ๊ก</t>
  </si>
  <si>
    <t>นายภูริณัฐ  สัมฤทธิ์กิจเจริญ</t>
  </si>
  <si>
    <t>นายภาคภูมิ  ชมพู</t>
  </si>
  <si>
    <t>นายจุลลเพชร  อุ่นเรือน</t>
  </si>
  <si>
    <t>นายนาวิน  ธรรมชัย</t>
  </si>
  <si>
    <t>นายภูมิเทพฤทธิ์ หม่องแฉ</t>
  </si>
  <si>
    <t>นายมนต์ธัช  คำลือ</t>
  </si>
  <si>
    <t>นายฐิติพงษ์  ทองโชติ</t>
  </si>
  <si>
    <t>นายกตัญญู  วงศ์ตา</t>
  </si>
  <si>
    <t>นายกฤษณะ  นุชบ้านป่า</t>
  </si>
  <si>
    <t>นายกิตติเชษฐ์  เงางาม</t>
  </si>
  <si>
    <t>นายกิตติชัช  งามขำ</t>
  </si>
  <si>
    <t>นายนพคุณ  บรรจง</t>
  </si>
  <si>
    <t>นายปฏิภาค  ม่านมีมงดล</t>
  </si>
  <si>
    <t>นายไชยวัฒน์  อักษรคีรี</t>
  </si>
  <si>
    <t>นายศักดิ์สิทธิ์  ฤทัยกริ่ม</t>
  </si>
  <si>
    <t>นายไพรัตน์  สวยล้ำ</t>
  </si>
  <si>
    <t>นายภัทรพงศ์  การะเวก</t>
  </si>
  <si>
    <t>นายสิรวิชญ์  ธิจิตตัง</t>
  </si>
  <si>
    <t>นายดนุพงษ์  โรจนปกรณ์</t>
  </si>
  <si>
    <t>นายโกสินทร์  มูลป้อ</t>
  </si>
  <si>
    <t>นายธัญวรัตน์  มณเฑียรมณีรัตน์</t>
  </si>
  <si>
    <t xml:space="preserve">นายเธียรเทวัญ  มุ่งคิด </t>
  </si>
  <si>
    <t>นายณัฏฐภพ  อินต๊ะ</t>
  </si>
  <si>
    <t>นายธนกร  บุญศิวัช</t>
  </si>
  <si>
    <t>นายณัฐพล  อินทรีย์</t>
  </si>
  <si>
    <t>นายธีรโชติ  พุ่มแก้ว</t>
  </si>
  <si>
    <t>นายณัฐฐากร  กระจ่างฉาย</t>
  </si>
  <si>
    <t>นายชัยธวัช   งามประเสริฐ</t>
  </si>
  <si>
    <t>นายอานุภาพ  ชัยสุวรรณ</t>
  </si>
  <si>
    <t>นายบุญฤทธิ์ บุตรแวง</t>
  </si>
  <si>
    <t xml:space="preserve">นายมินท์ธาดา  ก้อนสมบัติ  </t>
  </si>
  <si>
    <t>นายภูพริษฐ์  ฉัตรรัตนพงศ์</t>
  </si>
  <si>
    <t>นายอธิวัฒน์  อินต๊ะใจ</t>
  </si>
  <si>
    <t>หอ 4 (202)</t>
  </si>
  <si>
    <t xml:space="preserve">นักศึกษาที่ได้รับวัคซีน 1 เข็ม จำนวน………26…..คน </t>
  </si>
  <si>
    <t>นายภาณุวิชญ์  คำแสน</t>
  </si>
  <si>
    <t>รอฉีด PZ เข็ม 2 (14ธ.ค.64)</t>
  </si>
  <si>
    <t>นายรัชภูมิ  เชียงมา</t>
  </si>
  <si>
    <t>รอฉีด PZ เข็ม 2 (27ธ.ค.64)</t>
  </si>
  <si>
    <t>นายปุณณวิชญ์  เกษทองมา</t>
  </si>
  <si>
    <t>รอฉีด PZ เข็ม 2 (5ม.ค.65)</t>
  </si>
  <si>
    <t>นายผดุงเกียรติ  สุตาโย</t>
  </si>
  <si>
    <t>รอฉีด PZ เข็ม 2  (13ธ.ค.64)</t>
  </si>
  <si>
    <t>รอฉีด PZ เข็ม 2 (27 ธ.ค.64)</t>
  </si>
  <si>
    <t>นายสันติ  วรรณโคตร</t>
  </si>
  <si>
    <t>รอฉีดเข็ม2 AZ(6 ธ.ค.65)</t>
  </si>
  <si>
    <t>หอ 4 (201)</t>
  </si>
  <si>
    <t>หอ 4 (203</t>
  </si>
  <si>
    <t>หอ 4 (204)</t>
  </si>
  <si>
    <t>รอฉีด PZ เข็ม 2 (28 ธ.ค.64)</t>
  </si>
  <si>
    <t>หอ 4 (205)</t>
  </si>
  <si>
    <t>รอฉีด PZ เข็ม 2 (29 ธ.ค.64)</t>
  </si>
  <si>
    <t>หอ 4 (206</t>
  </si>
  <si>
    <t>หอ 4 (207)</t>
  </si>
  <si>
    <t>รอฉีด PZ เข็ม 2 (30 ธ.ค.64)</t>
  </si>
  <si>
    <t>หอ 4 (211)</t>
  </si>
  <si>
    <t>หอ 4 (212)</t>
  </si>
  <si>
    <t>หอ 4 (213)</t>
  </si>
  <si>
    <t>นักศึกษาที่ยังไม่ได้รับวัคซีน จำนวน………2….คน</t>
  </si>
  <si>
    <t>หอ 4 (214)</t>
  </si>
  <si>
    <t>หอ 4</t>
  </si>
  <si>
    <t>นายพันธุ์ธาลา  ปานจันทร์</t>
  </si>
  <si>
    <t>นายนิติธร ศิริภูธร</t>
  </si>
  <si>
    <t>นายเตช บุณยรัตพันธุ์</t>
  </si>
  <si>
    <t>นาย ธวัชชัย ทินเพ็ง</t>
  </si>
  <si>
    <t xml:space="preserve">นายพัศกรจรัส คำแดง </t>
  </si>
  <si>
    <t>นายพงษ์เดช คุ้มบัวลา</t>
  </si>
  <si>
    <t>นายเจนพิพัฒน์​ กัลยาวุฒิ</t>
  </si>
  <si>
    <t>นักศึกษาที่ได้รับวัคซีน 1 เข็ม จำนวน 2 คน</t>
  </si>
  <si>
    <t>นายเกษฎา สมเวที</t>
  </si>
  <si>
    <t>นายกนกนภัส ตั๋นกำเลิศ</t>
  </si>
  <si>
    <t>นักศึกษาหอพัก อุดมศิลป์</t>
  </si>
  <si>
    <t xml:space="preserve">นักศึกษาที่ได้รับวัคซีน 1 เข็ม จำนวน2คน </t>
  </si>
  <si>
    <t xml:space="preserve">นักศึกษาที่ได้รับวัคซีน 2 เข็ม จำนวน2คน </t>
  </si>
  <si>
    <t xml:space="preserve">นักศึกษาที่ได้รับวัคซีน 2 เข็ม จำนวน8คน </t>
  </si>
  <si>
    <t>นางสาวนิดารัตน์  เต็มคำ</t>
  </si>
  <si>
    <t>นางสาวเนติภรณ์   สีสดเขียว</t>
  </si>
  <si>
    <t xml:space="preserve">นางสาวจิตติมา  กลิ่นดอกแก้ว  </t>
  </si>
  <si>
    <t>สัตวศาสตร์ (สัตว์ปีก)</t>
  </si>
  <si>
    <t>นางสาวรพีพรรณ  กุลนาภูษิต</t>
  </si>
  <si>
    <t>นางสาวหมีตู้  เชอมือ</t>
  </si>
  <si>
    <t>2 เข็ม</t>
  </si>
  <si>
    <t>ชิโนฟาร์ม</t>
  </si>
  <si>
    <t>นางสาวปาณิสรา  เอี่ยมกลิ่น</t>
  </si>
  <si>
    <t>นางสาวเปรมประภา  ทรงสุข</t>
  </si>
  <si>
    <t>นางสาวรัตนาภรณ์  เนื่องโพล้ง</t>
  </si>
  <si>
    <t>เข็ม 2- 24/11/64</t>
  </si>
  <si>
    <t>นางสาวชนกานต์ ภาคีขาว</t>
  </si>
  <si>
    <t>นางสาวสุดารัตน์  รัตนศิลป์</t>
  </si>
  <si>
    <t>เข็ม2ไฟเซอร์ 15/12/64</t>
  </si>
  <si>
    <t>นางสาวอันนูร  แวกาจิ</t>
  </si>
  <si>
    <t>เข็ม2 ไฟเซอร์ 15/12/65</t>
  </si>
  <si>
    <t>นางสาวซานีย์  ดาอีซอ</t>
  </si>
  <si>
    <t>เข็ม2 ไฟเซอร์ 15/12/66</t>
  </si>
  <si>
    <t>นางสาวกุลธิดา  สรจักร</t>
  </si>
  <si>
    <t>นางสาวทักษิณา  ศรีสังข์</t>
  </si>
  <si>
    <t>นางสาววรัชยา  มาประกอบ</t>
  </si>
  <si>
    <t>เข็ม 2 ชิโนฟาร์ม</t>
  </si>
  <si>
    <t>นางสาวศศิกานต์  แก่นจันทร์</t>
  </si>
  <si>
    <t>นางสาวขวัญฤดี  อนุรักษ์ป่า</t>
  </si>
  <si>
    <t>นางสาวจริยาพร  สีแสด</t>
  </si>
  <si>
    <t>นางสาวรังสิการ  รักมิตร</t>
  </si>
  <si>
    <t>นางสาวชุติมณฑน์ ก้อวงค์</t>
  </si>
  <si>
    <t>นางสาวกัญญารัตน์  บุญทาวงศ์</t>
  </si>
  <si>
    <t>นางสาวชรินรัตน์  พรมไชยยะ</t>
  </si>
  <si>
    <t>นางสาวจอมฉัตร  ดวงสว่าง</t>
  </si>
  <si>
    <t>นางสาวนพมาศ  เพชรวงศ์</t>
  </si>
  <si>
    <t>นางสาวพัชราภรณ์  ขามโนนวัด</t>
  </si>
  <si>
    <t>นางสาวปฐมาภรณ์  จันทร</t>
  </si>
  <si>
    <t>นางสาวปฐมพร  กลัดเจริญ</t>
  </si>
  <si>
    <t>นางสาวชณิชชล  มูลทาทอง</t>
  </si>
  <si>
    <t>นางสาวศิริกัญญา  แกระหัน</t>
  </si>
  <si>
    <t>นางสาวญาณิศา  โยธาภักดี</t>
  </si>
  <si>
    <t>นางสาวปณิชา  พรมจันทร์</t>
  </si>
  <si>
    <t>บริหารธุรกิจ (การตลาด)</t>
  </si>
  <si>
    <t>นางสาวพรชนิตว์  ไกรทอง</t>
  </si>
  <si>
    <t>นางสาวญดา  จันทร์ประเสริฐ</t>
  </si>
  <si>
    <t>นางสาวอุไรวรรณ  โพธิ์ทอง</t>
  </si>
  <si>
    <t>นางสาววนิดา  เดชพิชัย</t>
  </si>
  <si>
    <t>นางสาวมัณฑนา  ทิพย์จักร์</t>
  </si>
  <si>
    <t>นางสาวฐิติชา  คำเหลือง</t>
  </si>
  <si>
    <t>การส่งเสริมและการสื่อสารเกษตร</t>
  </si>
  <si>
    <t>นางสาวปริชญา  ธัญญาพานิชกุล</t>
  </si>
  <si>
    <t>นางสาวสิริบูรณ์   สงสกุล</t>
  </si>
  <si>
    <t>นางสาวสุดารัตน์  ศิริโชคผล</t>
  </si>
  <si>
    <t>นางสาวนาตาชา  กุลดิลก</t>
  </si>
  <si>
    <t>นางสาวณัชชา  ทับเจริญ</t>
  </si>
  <si>
    <t>นางสาวอิงดาว  สมบูรณ์</t>
  </si>
  <si>
    <t>นางสาวอภิรดี  จอกลอย</t>
  </si>
  <si>
    <t>นางสาวธิดารัตน์  ไชยคีรี</t>
  </si>
  <si>
    <t>นางสาวรภัสศา  หนูเอียด</t>
  </si>
  <si>
    <t>นางสาวเจนจิรา  แก้วศรีศุภวงศ์</t>
  </si>
  <si>
    <t>นางสาวบุษบา  หมื่อโปกู่</t>
  </si>
  <si>
    <t>ชิโนฟาร์ม เข้ม 2 9/12/64</t>
  </si>
  <si>
    <t>นางสาวศศิประภา  ดนดา</t>
  </si>
  <si>
    <t>นางสาวรัตนาภรณ์ เอียดศรีชาย</t>
  </si>
  <si>
    <t>นางสาวณัฐกฤตา  รัตนกิจ</t>
  </si>
  <si>
    <t>นางสาวลลิตา  วิทยพงษ์</t>
  </si>
  <si>
    <t>นางสาววรฤทัย  ขันธปรีชา</t>
  </si>
  <si>
    <t xml:space="preserve">นางสาวเพชรไพลิน  สิงห์สุวรรณ </t>
  </si>
  <si>
    <t>นางสาวเพ็ญพิชชา  วงศ์เทศ</t>
  </si>
  <si>
    <t>นางสาวธัญชนก  มูณละศรี</t>
  </si>
  <si>
    <t>นางสาวกมลพรรณ  นาคเกตุ</t>
  </si>
  <si>
    <t>เข็ม 2-22/11/64</t>
  </si>
  <si>
    <t>นางสาวกมลเนตร  กริสประจันทร์</t>
  </si>
  <si>
    <t>นางสาวชนากานต์  อรรคเนตร</t>
  </si>
  <si>
    <t>นางสาวชุติมณฑน์ อินต๊ะ</t>
  </si>
  <si>
    <t>นางสาวศุกานต์  ไชยรัตน์</t>
  </si>
  <si>
    <t>นางสาวสุพรรษา วัฒนภูมิสันติกุล</t>
  </si>
  <si>
    <t>นางสาวฐิติมา  บัวมาศ</t>
  </si>
  <si>
    <t>เข็ม 2-7/01/65</t>
  </si>
  <si>
    <t>นางสาวศิวพร  สิริวรรณ</t>
  </si>
  <si>
    <t>นางสาวอาทิตยา เรือนเมา</t>
  </si>
  <si>
    <t>นางสาวชิณัฌา อินถา</t>
  </si>
  <si>
    <t>เข็ม 2 ไฟเซอร์ 08/12/64</t>
  </si>
  <si>
    <t>นางสาวชลธิชา  แก้วมนตรี</t>
  </si>
  <si>
    <t>ชิโนฟาร์ม เข็ม 2-8/12/64</t>
  </si>
  <si>
    <t>นางสาวสิริรัตน์  ตั้งกระจ่างจิตร</t>
  </si>
  <si>
    <t>นางสาวกมลฉัตร  มาฟู</t>
  </si>
  <si>
    <t>เข็ม 2-29/11/64</t>
  </si>
  <si>
    <t>นางสาวธนิกา  เข็มเขียว</t>
  </si>
  <si>
    <t>นางสาวพัชรภา  เชียงล้ำ</t>
  </si>
  <si>
    <t>นางสาวสุทธิลักษ์ สุทาคำ</t>
  </si>
  <si>
    <t>นางสาวธัญจิรา  ลำทอง</t>
  </si>
  <si>
    <t>นางสาวมาริษา  วงค์เขียว</t>
  </si>
  <si>
    <t>นางสาวปรางค์ฉาย  เทพประสิทธิ์</t>
  </si>
  <si>
    <t>เข็ม 2 ไฟเซอร์ 5/12/64</t>
  </si>
  <si>
    <t>นางสาวยชนา  ทองหล่อ</t>
  </si>
  <si>
    <t>นางสาวปิยดา  ปู่ดี</t>
  </si>
  <si>
    <t>นางสาวทิวา  รัตนอินทร์</t>
  </si>
  <si>
    <t>ภูมิสถาปัตย์</t>
  </si>
  <si>
    <t>นางสาวสุนิษา  จรรยา</t>
  </si>
  <si>
    <t>นางสาวธัญญารัตน์  ซองเงิน</t>
  </si>
  <si>
    <t>นางสาวหฤทัย  ทับทิม</t>
  </si>
  <si>
    <t>นางสาวศกาวรัตน์  พรนิชสกุล</t>
  </si>
  <si>
    <t>นางสาวสุรีย์นภา  เสาร์ละวะ</t>
  </si>
  <si>
    <t>นางสาวมนัสชนก  วงค์ษา</t>
  </si>
  <si>
    <t>นางสาวจันทวรรณ  จันทร์อ่อน</t>
  </si>
  <si>
    <t>นางสาวชลิดา  ไตรยวงษ์</t>
  </si>
  <si>
    <t>นางสาวณัฏฐณิชา  แย้มสรวล</t>
  </si>
  <si>
    <t>นางสาวธัญวรัตม์  พิมประสาร</t>
  </si>
  <si>
    <t>นางสาวชลธิชา  เอี่ยมเส็ง</t>
  </si>
  <si>
    <t>นางสาวลลิตพรรณ  ภัทรภูษิต</t>
  </si>
  <si>
    <t>นางสาวอารียา  ดุลยภากร</t>
  </si>
  <si>
    <t>นางสาวบุณยาพร เหลืองพิสุทธิสาร</t>
  </si>
  <si>
    <t>นางสาวมาลี  แยงแปงกู่</t>
  </si>
  <si>
    <t>นางสาวอนัญลักษณ์  ลังกาตุง</t>
  </si>
  <si>
    <t>นางสาวอรุณศิริ  เงาใส</t>
  </si>
  <si>
    <t>นางสาวแจ่มจันทร์  ตาเมือง</t>
  </si>
  <si>
    <t>นางสาวจุไรรักษ์  ตันทอง</t>
  </si>
  <si>
    <t>นางสาวรจรินทร์  บุญเย็น</t>
  </si>
  <si>
    <t>นางสาวกมลวรรณ  บางพงศ์</t>
  </si>
  <si>
    <t>นางสาวกวินทิพย์  สุดเสน่หา</t>
  </si>
  <si>
    <t>นางสาวจินดาทิพย์  ประคองศรี</t>
  </si>
  <si>
    <t>นางสาวธัญชนก  สุริยะวงศ์</t>
  </si>
  <si>
    <t>นางสาวทักษพร  พือกา</t>
  </si>
  <si>
    <t>นางสาวปิยภัทร  ทรัพย์อักษรศิริ</t>
  </si>
  <si>
    <t>นางสาวรัญชนา  จิตรค้ำคูณ</t>
  </si>
  <si>
    <t>นางสาวจิรัชญา  นงค์ยา</t>
  </si>
  <si>
    <t>นางสาวปวริศา  หมั่นเขตรกิจ</t>
  </si>
  <si>
    <t>เข็ม 2 ไฟเซอร์ 30/11/64</t>
  </si>
  <si>
    <t>นางสาวพิมพ์ขวัญ ลือสัก</t>
  </si>
  <si>
    <t>นางสาวมิลิล  ชัยแป้น</t>
  </si>
  <si>
    <t>นางสาวกุลธิดา  ศรีโมรา</t>
  </si>
  <si>
    <t>นางสาวฟ้าพราว  ไตรณรงค์</t>
  </si>
  <si>
    <t>นางสาวสุพรรณวณี  เกิดแก้ว</t>
  </si>
  <si>
    <t>นางสาวสุกัญญา  เบ้ามีศรี</t>
  </si>
  <si>
    <t>นางสาวสุวลักษณ์  พันชนะ</t>
  </si>
  <si>
    <t>สัตวศาสตร์ (โคนมและโคเนื้อ)</t>
  </si>
  <si>
    <t>นางสาวกมลชนก  จินดารัตน์</t>
  </si>
  <si>
    <t>นางสาวอรวรรณ คงแคล้วภัย</t>
  </si>
  <si>
    <t>นางสาวกษมาณิชย์  สิงห์โห</t>
  </si>
  <si>
    <t>นางสาวลิสา  สูตรไชย์</t>
  </si>
  <si>
    <t>นางสาวสุทิตา  อินสวย</t>
  </si>
  <si>
    <t>นางสาวจุฑามาศ  เกิดโต</t>
  </si>
  <si>
    <t>นางสาวชญาดา  ศรีชาย</t>
  </si>
  <si>
    <t>นางสาวณัฐวรรณ  ฟักเจริญ</t>
  </si>
  <si>
    <t>นางสาวชนกนันท์  ผาบสุวรรณ</t>
  </si>
  <si>
    <t>นางสาวไพลิน  อาทโรประยูร</t>
  </si>
  <si>
    <t>นางสาวจุฑารัตน์  อิณปุรณ</t>
  </si>
  <si>
    <t>นางสาววาสนา  ยี่ปา</t>
  </si>
  <si>
    <t>เข็ม 2 ไฟเซอร์ 02/12/64</t>
  </si>
  <si>
    <t>นางสาวทักษพร  ขุนคงมี</t>
  </si>
  <si>
    <t>นางสาวกฤชบงกช  ฟองทา</t>
  </si>
  <si>
    <t>นางสาวปิยธิดา  เครือศรี</t>
  </si>
  <si>
    <t>นางสาวกัลยาณี  บุญธรรม</t>
  </si>
  <si>
    <t>นางสาวธันยพร  เสาร์จันทร์</t>
  </si>
  <si>
    <t>นางสาวธัชพรรณ  ปัตตะวงค์</t>
  </si>
  <si>
    <t>นางสาว สิริวิรุณ สาลีโท</t>
  </si>
  <si>
    <t>นางสาวธนพร  จุ่นนาค</t>
  </si>
  <si>
    <t>ชิโนฟาร์ม เข้ม 2 - 10/11/64 เลื่อนติดโควิท</t>
  </si>
  <si>
    <t>นางสาวลลิตวดี  ทะนุตัน</t>
  </si>
  <si>
    <t>นางสาวจินตนา  วิริยสามารถ</t>
  </si>
  <si>
    <t>นางสาวภัทรวดี  ทองน้อย</t>
  </si>
  <si>
    <t>นางสาวศรุดา  จีรภัทรวุฒิ</t>
  </si>
  <si>
    <t>นางสาวกมลวรรณ  บัวคำ</t>
  </si>
  <si>
    <t>นางสาว สรินยา ปวริศร</t>
  </si>
  <si>
    <t>พืชสวนประดับ</t>
  </si>
  <si>
    <t>นางสาวสมศรี  พิลาศชวนพิศ</t>
  </si>
  <si>
    <t>นางสาวเก็จมณี  วิเลิศ</t>
  </si>
  <si>
    <t>นางสาวณัชชา  ฉิมมา</t>
  </si>
  <si>
    <t>นางสาวอรสา  นิลสุวรรณ์</t>
  </si>
  <si>
    <t>นางสาวเพชรรัตน์  โนจา</t>
  </si>
  <si>
    <t>นางสาวอานีส  ลานง</t>
  </si>
  <si>
    <t>เข็ม 2 ไฟเซอร์ 16/12/64</t>
  </si>
  <si>
    <t>นางสาวกานดา  นายหลู่</t>
  </si>
  <si>
    <t>นางสาววรพรรณ  ชัยวรรณ</t>
  </si>
  <si>
    <t>นางสาวสโรชา  หอมหวน</t>
  </si>
  <si>
    <t>นางสาวณัฐวิภา  มานะยิ่ง</t>
  </si>
  <si>
    <t>นางสาวชนิดา  บำรุง</t>
  </si>
  <si>
    <t>เข็ม 2 16/12/64</t>
  </si>
  <si>
    <t>นางสาวอนัญญา  ไหมอยู่</t>
  </si>
  <si>
    <t>นางสาวชญานิษฐ์ สารไธสง</t>
  </si>
  <si>
    <t>นางสาวเจนจิรา จินตนา</t>
  </si>
  <si>
    <t>นางสาวปิยาภรณ์ อุดดี</t>
  </si>
  <si>
    <t>นางสาวจิราพร เซ็นกลาง</t>
  </si>
  <si>
    <t>นางสาวชมพูนุช เย็นอารมย์</t>
  </si>
  <si>
    <t>นางสาวศิริลักษณ์ แข็งเจริญกสิกรณ์</t>
  </si>
  <si>
    <t>นางสาวแจ่มสกุล เหลืองดี</t>
  </si>
  <si>
    <t>นางสาวสุวรรณา พรเมธีกุล</t>
  </si>
  <si>
    <t>นางสาวปภาวรินทร์ ยิ้มหัว</t>
  </si>
  <si>
    <t>นางสาวสุชาดา ชะโลธร</t>
  </si>
  <si>
    <t>นางสาวโชติกา เสพวิสุทธิ์</t>
  </si>
  <si>
    <t>นางสาวพรนภา วันบุญ</t>
  </si>
  <si>
    <t>นางสาวนรินดา ปันเป็ง</t>
  </si>
  <si>
    <t>นางสาวสุภมาศ คำปัน</t>
  </si>
  <si>
    <t>นางสาวกฤติยา วนาเฉลิมภูมิ</t>
  </si>
  <si>
    <t>นางสาวส้ม ศรีปัญญา</t>
  </si>
  <si>
    <t>นางสาววีราวารี บุญแสง</t>
  </si>
  <si>
    <t>นางสาวศิริลักษณ์ ท่าน้ำ</t>
  </si>
  <si>
    <t>นางสาววิไล ยอดยิ่งหทัยกุล</t>
  </si>
  <si>
    <t>นางสาวอรพรรณ คุณาจันทร์</t>
  </si>
  <si>
    <t>นางสาวณัฐภรณ์ ธรรมวงษา</t>
  </si>
  <si>
    <t>นางสาวเกศราภา เขียวสวัสดิ์</t>
  </si>
  <si>
    <t>นางสาวณัฐนรี กุลธีพรัฒนสิน</t>
  </si>
  <si>
    <t>นางสาวสรินทร์พัสตร์ เฉลียว</t>
  </si>
  <si>
    <t>นางสาวพิยดา จันทร์โพธิ์</t>
  </si>
  <si>
    <t>นางสาวสินีนาฏ คำไชโย</t>
  </si>
  <si>
    <t>นางสาวอรัชชญา ศรีจักรวาลวงษ์</t>
  </si>
  <si>
    <t>นางสาวศิริประภา วงกลม</t>
  </si>
  <si>
    <t>นางสาวนัทญา เสนพนัสสัก</t>
  </si>
  <si>
    <t>นางสาวภัทราพร พึ่งศรี</t>
  </si>
  <si>
    <t>นางสาวกนกพร. งามบ้าน</t>
  </si>
  <si>
    <t>นางสาวจินต์จุฑา เบญจคีรีทอง</t>
  </si>
  <si>
    <t>นางสาววริศรา พลไทยสงค์</t>
  </si>
  <si>
    <t>นางสาวชลนิภา ชัยเลิศสุข</t>
  </si>
  <si>
    <t>นางสาวภิรมรัช นัยวิภาค</t>
  </si>
  <si>
    <t>นางสาวกนกพร จุ๋มปี๋</t>
  </si>
  <si>
    <t>นางสาวปภัสวรรณ มากเมือง</t>
  </si>
  <si>
    <t>นางสาวสุปราณี คํายงค์</t>
  </si>
  <si>
    <t>นางสาวอารินทร์ จะสอ</t>
  </si>
  <si>
    <t>นางสาว กัญญาณัฐ ทรงศิลป์</t>
  </si>
  <si>
    <t>นางสาวนวลคำ ลุงส่วย</t>
  </si>
  <si>
    <t>นางสาวกชนิภา ศรีสวัสดิ์</t>
  </si>
  <si>
    <t>นางสาว นิจจารีย์ ลือดี</t>
  </si>
  <si>
    <t>นางสาวกนกดารินทร์ แก่นคำ</t>
  </si>
  <si>
    <t>นางสาวณัดฐธิดา สุวรรณเมฆ</t>
  </si>
  <si>
    <t>นางสาวรักษิณา จันทร์ทิพย์</t>
  </si>
  <si>
    <t>นางสาวสุจิตรา สุระวัง</t>
  </si>
  <si>
    <t>นางสาวชัชฎาวรรณ แก้วประภา</t>
  </si>
  <si>
    <t>นางสาวจิรประภา ทำมา</t>
  </si>
  <si>
    <t>นางสาวอริสรา ปิ่นโพธิ์</t>
  </si>
  <si>
    <t>นางสาวกนกวรรณ ปะระมะ</t>
  </si>
  <si>
    <t xml:space="preserve">นางสาวจีริกา แซ่ว้าง </t>
  </si>
  <si>
    <t>นางสาวพิมพ์ธิดา ลุงจ่อ</t>
  </si>
  <si>
    <t>นางสาวจริญญา บุญฟู</t>
  </si>
  <si>
    <t>นางสาวรุ่งรวี มีตัวตน</t>
  </si>
  <si>
    <t>นางสาวจิรภัทร ไชยวงศ์</t>
  </si>
  <si>
    <t>นางสาวกรกนก เฉลิมบุญ</t>
  </si>
  <si>
    <t>นางสาวณัฐชยา ศรีวรมย์</t>
  </si>
  <si>
    <t>นางสาวจุติพร พรนำโชค</t>
  </si>
  <si>
    <t>นางสาวจุฑามาศ ประสวนศรี</t>
  </si>
  <si>
    <t>นางสาวชุติกาญจน์ บุญชุม</t>
  </si>
  <si>
    <t>นางสาวกัลยลักษณ์ แซ่ย่าง</t>
  </si>
  <si>
    <t>นางสาวอภิชญา หมู่หนอง</t>
  </si>
  <si>
    <t>นางสาวรัชนีวรรณ ปันแก้ว</t>
  </si>
  <si>
    <t>นางสาว วลี สุขสราญใจ</t>
  </si>
  <si>
    <t>นางสาวยลรดี คนัมพรศรี</t>
  </si>
  <si>
    <t>นางสาวสุภารักษ์ แกดู</t>
  </si>
  <si>
    <t>นางสาวพลอยวรินทร์​ กายพันธ์</t>
  </si>
  <si>
    <t>ส่งเและการสื่อสารการเกษตร</t>
  </si>
  <si>
    <t>ส่งเสริมเเละการสื่อสาร การเกษตร</t>
  </si>
  <si>
    <t>เศฐษศาสตร์ระหว่างประเทศ</t>
  </si>
  <si>
    <t>สาขาพืชไร่</t>
  </si>
  <si>
    <t>สารสนเทศและการสื่อสาร</t>
  </si>
  <si>
    <t>สาขารัฐศาสตร์</t>
  </si>
  <si>
    <t>การตัดการ</t>
  </si>
  <si>
    <t>บัญชี 4 ปี</t>
  </si>
  <si>
    <t>นิเทบูรณาการ</t>
  </si>
  <si>
    <t>บัญชีบัณฑิต</t>
  </si>
  <si>
    <t>คณะผลิตกรรมการเษตร</t>
  </si>
  <si>
    <t>คณะผลิตกรรมการเกษตร</t>
  </si>
  <si>
    <t>จอห์นสัน แอนด์ จอห์นสัน (Johnson &amp; Johnson) เข็ม1 2/11/2564 เข็ม2 24/11/2564</t>
  </si>
  <si>
    <t>รับเข็ม 2 วันที่ 10/01/2565</t>
  </si>
  <si>
    <t>29/10/0064</t>
  </si>
  <si>
    <t>19/11/0064</t>
  </si>
  <si>
    <t xml:space="preserve"> 3/12/2564</t>
  </si>
  <si>
    <t>6/9/0064</t>
  </si>
  <si>
    <t>4/10/0064</t>
  </si>
  <si>
    <t>คณะ</t>
  </si>
  <si>
    <t>วิศวกรรมและอุตสาหกรรมเกษตร</t>
  </si>
  <si>
    <t>วิทยาศาสตร์</t>
  </si>
  <si>
    <t>วิทยาลัยบริหารศาสตร์</t>
  </si>
  <si>
    <t>เทคโนโลยีการประมงและทรัพยากรณ์สัตว์น้ำ</t>
  </si>
  <si>
    <t>ศิลปศาสตร์</t>
  </si>
  <si>
    <t>วิทยาลัยพลังงานทดแทน</t>
  </si>
  <si>
    <t>สถาปัตยกรรมศาสตร์และการออกแบบสิ่งแวดล้อม</t>
  </si>
  <si>
    <t>สัตวศาสตร์และเทคโนโลยี</t>
  </si>
  <si>
    <t>คณะบริหารธุรกิจ</t>
  </si>
  <si>
    <t>คณะเศรษฐศาสตร์</t>
  </si>
  <si>
    <t>คณะศิลปศาสตร์</t>
  </si>
  <si>
    <t>คณะสารสนเทศและการสื่อสาร</t>
  </si>
  <si>
    <t>คณะวิศวกรรมและอุสาหกรรมเกษตร</t>
  </si>
  <si>
    <t>คณะสัตวศาสตร์และเทคโนโลยี</t>
  </si>
  <si>
    <t>คณะพัฒนาการท่องเที่ยว</t>
  </si>
  <si>
    <t>คณะวิทยาศาสตร์</t>
  </si>
  <si>
    <t>คณะสถาปัตยกรรมศาสตร์และการออกแบบสิ่งแวดล้อม</t>
  </si>
  <si>
    <t>คณะเทคโนโลยีการประมงและทรัพยากรทางน้ำ</t>
  </si>
  <si>
    <t>วัคซีน</t>
  </si>
  <si>
    <t>เพศ</t>
  </si>
  <si>
    <t>รวม</t>
  </si>
  <si>
    <t>หญิง</t>
  </si>
  <si>
    <t>ชาย</t>
  </si>
  <si>
    <t>รวมแจ้ง</t>
  </si>
  <si>
    <t>รวมมา</t>
  </si>
  <si>
    <t>เพิ่ม-ลด</t>
  </si>
  <si>
    <t>บริหาร</t>
  </si>
  <si>
    <t>ผลิต</t>
  </si>
  <si>
    <t>บริหารศาสตร์</t>
  </si>
  <si>
    <t>วิศวะฯ</t>
  </si>
  <si>
    <t>สารสนเทศ</t>
  </si>
  <si>
    <t>ประมง</t>
  </si>
  <si>
    <t>วิทย์</t>
  </si>
  <si>
    <t>ศิลป์</t>
  </si>
  <si>
    <t>สถาปัตย์</t>
  </si>
  <si>
    <t>ทท</t>
  </si>
  <si>
    <t>จำนวนทั้งหมด</t>
  </si>
  <si>
    <t>ตอบแบบ</t>
  </si>
  <si>
    <t>จะมา</t>
  </si>
  <si>
    <t>เดินทางมาจริง</t>
  </si>
  <si>
    <t>สอบถาม</t>
  </si>
  <si>
    <t>เทคโนโลยีการประมงและทรัพยากรทางน้ำ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</si>
</sst>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7041E]d\ mmm\ yy;@"/>
    <numFmt numFmtId="165" formatCode="[$-1070000]d/mm/yyyy;@"/>
    <numFmt numFmtId="166" formatCode="[$-1070000]d/m/yy;@"/>
  </numFmts>
  <fonts count="4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22"/>
      <scheme val="minor"/>
    </font>
    <font>
      <sz val="14"/>
      <color theme="1" tint="0.249977111117893"/>
      <name val="AngsanaUPC"/>
      <family val="1"/>
    </font>
    <font>
      <sz val="18"/>
      <color theme="1" tint="0.249977111117893"/>
      <name val="AngsanaUPC"/>
      <family val="1"/>
    </font>
    <font>
      <sz val="18"/>
      <color theme="1" tint="0.249977111117893"/>
      <name val="Tahoma"/>
      <family val="2"/>
    </font>
    <font>
      <sz val="16"/>
      <name val="TH Niramit AS"/>
    </font>
    <font>
      <b/>
      <sz val="18"/>
      <color theme="1" tint="0.249977111117893"/>
      <name val="Wingdings 2"/>
      <family val="1"/>
      <charset val="2"/>
    </font>
    <font>
      <sz val="16"/>
      <color theme="1"/>
      <name val="TH Niramit AS"/>
    </font>
    <font>
      <b/>
      <sz val="16"/>
      <name val="TH Niramit AS"/>
    </font>
    <font>
      <b/>
      <sz val="16"/>
      <color theme="1"/>
      <name val="TH Niramit AS"/>
    </font>
    <font>
      <sz val="16"/>
      <color theme="1" tint="0.249977111117893"/>
      <name val="TH Niramit AS"/>
    </font>
    <font>
      <b/>
      <sz val="16"/>
      <color theme="1" tint="0.249977111117893"/>
      <name val="TH Niramit AS"/>
    </font>
    <font>
      <b/>
      <sz val="18"/>
      <color theme="1" tint="0.249977111117893"/>
      <name val="TH Niramit AS"/>
    </font>
    <font>
      <sz val="14"/>
      <color theme="1" tint="0.249977111117893"/>
      <name val="TH Niramit AS"/>
    </font>
    <font>
      <b/>
      <sz val="18"/>
      <color theme="1"/>
      <name val="TH Niramit AS"/>
    </font>
    <font>
      <sz val="18"/>
      <color theme="1"/>
      <name val="TH Niramit AS"/>
    </font>
    <font>
      <b/>
      <sz val="18"/>
      <name val="TH Niramit AS"/>
    </font>
    <font>
      <b/>
      <sz val="14"/>
      <color theme="1" tint="0.249977111117893"/>
      <name val="TH Niramit AS"/>
    </font>
    <font>
      <b/>
      <sz val="14"/>
      <color theme="1"/>
      <name val="TH SarabunPSK"/>
      <family val="2"/>
    </font>
    <font>
      <b/>
      <sz val="18"/>
      <color theme="1" tint="0.249977111117893"/>
      <name val="Agency FB"/>
      <family val="2"/>
    </font>
    <font>
      <sz val="16"/>
      <color rgb="FF000000"/>
      <name val="TH Niramit AS"/>
    </font>
    <font>
      <b/>
      <sz val="18"/>
      <color theme="1" tint="0.249977111117893"/>
      <name val="Wingdings"/>
      <charset val="2"/>
    </font>
    <font>
      <sz val="16"/>
      <color theme="1"/>
      <name val="TH SarabunPSK"/>
      <family val="2"/>
    </font>
    <font>
      <b/>
      <sz val="18"/>
      <color theme="1" tint="0.249977111117893"/>
      <name val="AngsanaUPC"/>
      <family val="1"/>
    </font>
    <font>
      <sz val="16"/>
      <color theme="1" tint="0.249977111117893"/>
      <name val="TH SarabunPSK"/>
      <family val="2"/>
    </font>
    <font>
      <b/>
      <sz val="16"/>
      <color theme="1" tint="0.249977111117893"/>
      <name val="TH SarabunPSK"/>
      <family val="2"/>
    </font>
    <font>
      <b/>
      <sz val="18"/>
      <color theme="1" tint="0.249977111117893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8"/>
      <color theme="1"/>
      <name val="TH SarabunPSK"/>
      <family val="2"/>
    </font>
    <font>
      <b/>
      <sz val="18"/>
      <color theme="1" tint="0.249977111117893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8"/>
      <color theme="1" tint="0.249977111117893"/>
      <name val="TH SarabunPSK"/>
      <family val="2"/>
    </font>
    <font>
      <sz val="14"/>
      <color theme="1" tint="0.249977111117893"/>
      <name val="TH SarabunPSK"/>
      <family val="2"/>
    </font>
    <font>
      <sz val="11"/>
      <name val="Calibri"/>
      <family val="2"/>
      <charset val="222"/>
      <scheme val="minor"/>
    </font>
    <font>
      <sz val="18"/>
      <color theme="1"/>
      <name val="AngsanaUPC"/>
      <family val="1"/>
    </font>
    <font>
      <sz val="11"/>
      <color rgb="FFFF0000"/>
      <name val="Calibri"/>
      <family val="2"/>
      <charset val="222"/>
      <scheme val="minor"/>
    </font>
    <font>
      <b/>
      <sz val="16"/>
      <color rgb="FFFFFFFF"/>
      <name val="AngsanaUPC"/>
      <family val="1"/>
    </font>
    <font>
      <b/>
      <sz val="16"/>
      <color rgb="FFFFFFFF"/>
      <name val="Arial"/>
      <family val="2"/>
    </font>
    <font>
      <sz val="16"/>
      <color rgb="FF000000"/>
      <name val="AngsanaUPC"/>
      <family val="1"/>
    </font>
    <font>
      <sz val="13"/>
      <color rgb="FF000000"/>
      <name val="Calibri"/>
      <family val="2"/>
    </font>
    <font>
      <sz val="16"/>
      <color rgb="FFFF0000"/>
      <name val="AngsanaUPC"/>
      <family val="1"/>
    </font>
    <font>
      <b/>
      <sz val="16"/>
      <color rgb="FFFF0000"/>
      <name val="AngsanaUPC"/>
      <family val="1"/>
    </font>
    <font>
      <sz val="14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D0D8E8"/>
        <bgColor indexed="64"/>
      </patternFill>
    </fill>
    <fill>
      <patternFill patternType="solid">
        <fgColor rgb="FFE9EDF4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CCCCCC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82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5" fillId="6" borderId="4" xfId="1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3" fillId="5" borderId="4" xfId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/>
    </xf>
    <xf numFmtId="0" fontId="17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1" fillId="0" borderId="0" xfId="0" applyFont="1" applyFill="1"/>
    <xf numFmtId="0" fontId="11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8" fillId="0" borderId="0" xfId="0" applyFont="1" applyFill="1"/>
    <xf numFmtId="0" fontId="13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7" fillId="6" borderId="4" xfId="1" applyFont="1" applyFill="1" applyBorder="1" applyAlignment="1">
      <alignment horizontal="center" vertical="center" wrapText="1"/>
    </xf>
    <xf numFmtId="0" fontId="6" fillId="0" borderId="0" xfId="0" applyFont="1" applyFill="1"/>
    <xf numFmtId="0" fontId="8" fillId="0" borderId="1" xfId="0" applyFont="1" applyBorder="1"/>
    <xf numFmtId="0" fontId="6" fillId="0" borderId="0" xfId="0" applyFont="1" applyFill="1" applyAlignment="1">
      <alignment horizontal="center"/>
    </xf>
    <xf numFmtId="0" fontId="11" fillId="6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/>
    </xf>
    <xf numFmtId="0" fontId="11" fillId="7" borderId="1" xfId="0" applyFont="1" applyFill="1" applyBorder="1" applyAlignment="1">
      <alignment horizontal="center"/>
    </xf>
    <xf numFmtId="0" fontId="1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/>
    <xf numFmtId="0" fontId="9" fillId="3" borderId="4" xfId="0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 wrapText="1"/>
    </xf>
    <xf numFmtId="0" fontId="20" fillId="6" borderId="4" xfId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center"/>
    </xf>
    <xf numFmtId="0" fontId="21" fillId="0" borderId="11" xfId="0" applyFont="1" applyBorder="1"/>
    <xf numFmtId="0" fontId="11" fillId="6" borderId="4" xfId="1" applyFont="1" applyFill="1" applyBorder="1" applyAlignment="1">
      <alignment horizontal="center" vertical="center" wrapText="1"/>
    </xf>
    <xf numFmtId="0" fontId="11" fillId="6" borderId="1" xfId="1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/>
    </xf>
    <xf numFmtId="0" fontId="21" fillId="0" borderId="12" xfId="0" applyFont="1" applyBorder="1"/>
    <xf numFmtId="0" fontId="12" fillId="6" borderId="1" xfId="1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22" fillId="6" borderId="4" xfId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23" fillId="0" borderId="1" xfId="0" applyFont="1" applyBorder="1" applyAlignment="1">
      <alignment horizontal="center"/>
    </xf>
    <xf numFmtId="0" fontId="23" fillId="0" borderId="1" xfId="0" applyFont="1" applyBorder="1"/>
    <xf numFmtId="0" fontId="24" fillId="6" borderId="4" xfId="0" applyFont="1" applyFill="1" applyBorder="1" applyAlignment="1">
      <alignment horizontal="center" vertical="center" wrapText="1"/>
    </xf>
    <xf numFmtId="0" fontId="7" fillId="6" borderId="1" xfId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/>
    </xf>
    <xf numFmtId="0" fontId="25" fillId="0" borderId="1" xfId="0" applyFont="1" applyFill="1" applyBorder="1"/>
    <xf numFmtId="0" fontId="26" fillId="6" borderId="1" xfId="0" applyFont="1" applyFill="1" applyBorder="1" applyAlignment="1">
      <alignment horizontal="center" vertical="center" wrapText="1"/>
    </xf>
    <xf numFmtId="0" fontId="27" fillId="6" borderId="4" xfId="1" applyFont="1" applyFill="1" applyBorder="1" applyAlignment="1">
      <alignment horizontal="center" vertical="center" wrapText="1"/>
    </xf>
    <xf numFmtId="0" fontId="6" fillId="0" borderId="1" xfId="0" applyFont="1" applyBorder="1"/>
    <xf numFmtId="0" fontId="4" fillId="6" borderId="1" xfId="0" applyFont="1" applyFill="1" applyBorder="1" applyAlignment="1">
      <alignment horizontal="center"/>
    </xf>
    <xf numFmtId="0" fontId="6" fillId="0" borderId="1" xfId="0" applyFont="1" applyFill="1" applyBorder="1"/>
    <xf numFmtId="0" fontId="10" fillId="4" borderId="3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 vertical="center"/>
    </xf>
    <xf numFmtId="14" fontId="29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/>
    </xf>
    <xf numFmtId="16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65" fontId="8" fillId="0" borderId="1" xfId="0" applyNumberFormat="1" applyFont="1" applyBorder="1" applyAlignment="1">
      <alignment horizontal="center" vertical="center"/>
    </xf>
    <xf numFmtId="166" fontId="8" fillId="0" borderId="1" xfId="0" applyNumberFormat="1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9" fillId="8" borderId="7" xfId="0" applyFont="1" applyFill="1" applyBorder="1" applyAlignment="1"/>
    <xf numFmtId="0" fontId="9" fillId="8" borderId="3" xfId="0" applyFont="1" applyFill="1" applyBorder="1" applyAlignment="1">
      <alignment horizontal="center"/>
    </xf>
    <xf numFmtId="0" fontId="9" fillId="8" borderId="2" xfId="0" applyFont="1" applyFill="1" applyBorder="1" applyAlignment="1"/>
    <xf numFmtId="0" fontId="6" fillId="8" borderId="1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/>
    </xf>
    <xf numFmtId="0" fontId="9" fillId="6" borderId="4" xfId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6" borderId="4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3" fillId="2" borderId="14" xfId="1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left"/>
    </xf>
    <xf numFmtId="0" fontId="12" fillId="7" borderId="8" xfId="0" applyFont="1" applyFill="1" applyBorder="1" applyAlignment="1">
      <alignment horizontal="left"/>
    </xf>
    <xf numFmtId="0" fontId="12" fillId="7" borderId="6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0" fillId="4" borderId="7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/>
    </xf>
    <xf numFmtId="0" fontId="31" fillId="5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0" borderId="1" xfId="0" applyFont="1" applyFill="1" applyBorder="1"/>
    <xf numFmtId="0" fontId="31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1" fillId="5" borderId="1" xfId="1" applyFont="1" applyFill="1" applyBorder="1" applyAlignment="1">
      <alignment horizontal="center" vertical="center" wrapText="1"/>
    </xf>
    <xf numFmtId="0" fontId="31" fillId="6" borderId="1" xfId="1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34" fillId="6" borderId="1" xfId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/>
    </xf>
    <xf numFmtId="0" fontId="35" fillId="2" borderId="1" xfId="0" applyFont="1" applyFill="1" applyBorder="1"/>
    <xf numFmtId="0" fontId="24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25" fillId="0" borderId="1" xfId="0" applyFont="1" applyFill="1" applyBorder="1" applyAlignment="1">
      <alignment vertical="center"/>
    </xf>
    <xf numFmtId="0" fontId="9" fillId="3" borderId="4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49" fontId="8" fillId="6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0" fontId="17" fillId="5" borderId="4" xfId="1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/>
    </xf>
    <xf numFmtId="14" fontId="29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/>
    </xf>
    <xf numFmtId="0" fontId="29" fillId="0" borderId="1" xfId="0" applyFont="1" applyFill="1" applyBorder="1" applyAlignment="1">
      <alignment horizontal="center" vertical="center"/>
    </xf>
    <xf numFmtId="14" fontId="36" fillId="0" borderId="1" xfId="0" applyNumberFormat="1" applyFont="1" applyFill="1" applyBorder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/>
    </xf>
    <xf numFmtId="14" fontId="28" fillId="0" borderId="2" xfId="0" applyNumberFormat="1" applyFont="1" applyBorder="1" applyAlignment="1">
      <alignment horizontal="center" vertical="center"/>
    </xf>
    <xf numFmtId="0" fontId="9" fillId="5" borderId="6" xfId="0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8" fillId="0" borderId="4" xfId="0" applyFont="1" applyBorder="1"/>
    <xf numFmtId="0" fontId="10" fillId="4" borderId="6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12" fillId="5" borderId="1" xfId="0" applyFont="1" applyFill="1" applyBorder="1" applyAlignment="1">
      <alignment horizontal="left" vertical="center" wrapText="1"/>
    </xf>
    <xf numFmtId="0" fontId="12" fillId="2" borderId="17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left"/>
    </xf>
    <xf numFmtId="0" fontId="26" fillId="5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wrapText="1"/>
    </xf>
    <xf numFmtId="0" fontId="31" fillId="3" borderId="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 wrapText="1"/>
    </xf>
    <xf numFmtId="0" fontId="15" fillId="0" borderId="8" xfId="0" applyFont="1" applyBorder="1" applyAlignment="1">
      <alignment horizontal="center" vertical="center"/>
    </xf>
    <xf numFmtId="0" fontId="12" fillId="7" borderId="7" xfId="0" applyFont="1" applyFill="1" applyBorder="1" applyAlignment="1">
      <alignment horizontal="left"/>
    </xf>
    <xf numFmtId="0" fontId="12" fillId="7" borderId="3" xfId="0" applyFont="1" applyFill="1" applyBorder="1" applyAlignment="1">
      <alignment horizontal="left"/>
    </xf>
    <xf numFmtId="0" fontId="12" fillId="7" borderId="2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left" vertical="center" wrapText="1"/>
    </xf>
    <xf numFmtId="0" fontId="9" fillId="5" borderId="3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wrapText="1"/>
    </xf>
    <xf numFmtId="0" fontId="37" fillId="0" borderId="19" xfId="0" applyFont="1" applyBorder="1" applyAlignment="1">
      <alignment horizontal="center" wrapText="1"/>
    </xf>
    <xf numFmtId="0" fontId="37" fillId="0" borderId="20" xfId="0" applyFont="1" applyBorder="1" applyAlignment="1">
      <alignment horizontal="center" wrapText="1"/>
    </xf>
    <xf numFmtId="0" fontId="37" fillId="0" borderId="21" xfId="0" applyFont="1" applyBorder="1" applyAlignment="1">
      <alignment horizontal="center" wrapText="1"/>
    </xf>
    <xf numFmtId="0" fontId="1" fillId="0" borderId="22" xfId="0" applyFont="1" applyBorder="1" applyAlignment="1">
      <alignment wrapText="1"/>
    </xf>
    <xf numFmtId="0" fontId="37" fillId="0" borderId="23" xfId="0" applyFont="1" applyBorder="1" applyAlignment="1">
      <alignment horizontal="center" wrapText="1"/>
    </xf>
    <xf numFmtId="0" fontId="37" fillId="0" borderId="24" xfId="0" applyFont="1" applyBorder="1" applyAlignment="1">
      <alignment horizontal="center" wrapText="1"/>
    </xf>
    <xf numFmtId="0" fontId="37" fillId="0" borderId="25" xfId="0" applyFont="1" applyBorder="1" applyAlignment="1">
      <alignment horizontal="center" wrapText="1"/>
    </xf>
    <xf numFmtId="0" fontId="37" fillId="0" borderId="26" xfId="0" applyFont="1" applyBorder="1" applyAlignment="1">
      <alignment horizontal="center" wrapText="1"/>
    </xf>
    <xf numFmtId="0" fontId="37" fillId="0" borderId="27" xfId="0" applyFont="1" applyBorder="1" applyAlignment="1">
      <alignment horizontal="center" wrapText="1"/>
    </xf>
    <xf numFmtId="0" fontId="1" fillId="0" borderId="28" xfId="0" applyFont="1" applyBorder="1" applyAlignment="1">
      <alignment wrapText="1"/>
    </xf>
    <xf numFmtId="0" fontId="37" fillId="0" borderId="29" xfId="0" applyFont="1" applyBorder="1" applyAlignment="1">
      <alignment horizontal="right" wrapText="1"/>
    </xf>
    <xf numFmtId="0" fontId="37" fillId="0" borderId="30" xfId="0" applyFont="1" applyBorder="1" applyAlignment="1">
      <alignment horizontal="right" wrapText="1"/>
    </xf>
    <xf numFmtId="0" fontId="37" fillId="0" borderId="31" xfId="0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8" fillId="0" borderId="1" xfId="0" applyFont="1" applyBorder="1"/>
    <xf numFmtId="0" fontId="0" fillId="0" borderId="1" xfId="0" applyFont="1" applyBorder="1"/>
    <xf numFmtId="0" fontId="39" fillId="10" borderId="32" xfId="0" applyFont="1" applyFill="1" applyBorder="1" applyAlignment="1">
      <alignment horizontal="center" vertical="center" wrapText="1" readingOrder="1"/>
    </xf>
    <xf numFmtId="0" fontId="39" fillId="11" borderId="32" xfId="0" applyFont="1" applyFill="1" applyBorder="1" applyAlignment="1">
      <alignment horizontal="center" vertical="center" wrapText="1" readingOrder="1"/>
    </xf>
    <xf numFmtId="0" fontId="40" fillId="12" borderId="32" xfId="0" applyFont="1" applyFill="1" applyBorder="1" applyAlignment="1">
      <alignment horizontal="center" vertical="center" wrapText="1" readingOrder="1"/>
    </xf>
    <xf numFmtId="0" fontId="39" fillId="10" borderId="33" xfId="0" applyFont="1" applyFill="1" applyBorder="1" applyAlignment="1">
      <alignment horizontal="center" vertical="center" wrapText="1" readingOrder="1"/>
    </xf>
    <xf numFmtId="0" fontId="39" fillId="11" borderId="33" xfId="0" applyFont="1" applyFill="1" applyBorder="1" applyAlignment="1">
      <alignment horizontal="center" vertical="center" wrapText="1" readingOrder="1"/>
    </xf>
    <xf numFmtId="0" fontId="40" fillId="12" borderId="33" xfId="0" applyFont="1" applyFill="1" applyBorder="1" applyAlignment="1">
      <alignment horizontal="center" vertical="center" wrapText="1" readingOrder="1"/>
    </xf>
    <xf numFmtId="0" fontId="39" fillId="10" borderId="34" xfId="0" applyFont="1" applyFill="1" applyBorder="1" applyAlignment="1">
      <alignment horizontal="left" vertical="center" wrapText="1" readingOrder="1"/>
    </xf>
    <xf numFmtId="0" fontId="41" fillId="13" borderId="34" xfId="0" applyFont="1" applyFill="1" applyBorder="1" applyAlignment="1">
      <alignment horizontal="center" vertical="center" wrapText="1" readingOrder="1"/>
    </xf>
    <xf numFmtId="0" fontId="41" fillId="11" borderId="34" xfId="0" applyFont="1" applyFill="1" applyBorder="1" applyAlignment="1">
      <alignment horizontal="center" vertical="center" wrapText="1" readingOrder="1"/>
    </xf>
    <xf numFmtId="0" fontId="42" fillId="12" borderId="34" xfId="0" applyFont="1" applyFill="1" applyBorder="1" applyAlignment="1">
      <alignment horizontal="center" vertical="center" wrapText="1" readingOrder="1"/>
    </xf>
    <xf numFmtId="0" fontId="43" fillId="13" borderId="34" xfId="0" applyFont="1" applyFill="1" applyBorder="1" applyAlignment="1">
      <alignment horizontal="center" vertical="center" wrapText="1" readingOrder="1"/>
    </xf>
    <xf numFmtId="0" fontId="39" fillId="10" borderId="35" xfId="0" applyFont="1" applyFill="1" applyBorder="1" applyAlignment="1">
      <alignment horizontal="left" vertical="center" wrapText="1" readingOrder="1"/>
    </xf>
    <xf numFmtId="0" fontId="41" fillId="14" borderId="35" xfId="0" applyFont="1" applyFill="1" applyBorder="1" applyAlignment="1">
      <alignment horizontal="center" vertical="center" wrapText="1" readingOrder="1"/>
    </xf>
    <xf numFmtId="0" fontId="41" fillId="11" borderId="35" xfId="0" applyFont="1" applyFill="1" applyBorder="1" applyAlignment="1">
      <alignment horizontal="center" vertical="center" wrapText="1" readingOrder="1"/>
    </xf>
    <xf numFmtId="0" fontId="42" fillId="12" borderId="35" xfId="0" applyFont="1" applyFill="1" applyBorder="1" applyAlignment="1">
      <alignment horizontal="center" vertical="center" wrapText="1" readingOrder="1"/>
    </xf>
    <xf numFmtId="0" fontId="41" fillId="13" borderId="35" xfId="0" applyFont="1" applyFill="1" applyBorder="1" applyAlignment="1">
      <alignment horizontal="center" vertical="center" wrapText="1" readingOrder="1"/>
    </xf>
    <xf numFmtId="0" fontId="38" fillId="0" borderId="0" xfId="0" applyFont="1"/>
    <xf numFmtId="0" fontId="43" fillId="13" borderId="35" xfId="0" applyFont="1" applyFill="1" applyBorder="1" applyAlignment="1">
      <alignment horizontal="center" vertical="center" wrapText="1" readingOrder="1"/>
    </xf>
    <xf numFmtId="0" fontId="39" fillId="10" borderId="35" xfId="0" applyFont="1" applyFill="1" applyBorder="1" applyAlignment="1">
      <alignment horizontal="center" vertical="center" wrapText="1" readingOrder="1"/>
    </xf>
    <xf numFmtId="3" fontId="41" fillId="14" borderId="35" xfId="0" applyNumberFormat="1" applyFont="1" applyFill="1" applyBorder="1" applyAlignment="1">
      <alignment horizontal="center" vertical="center" wrapText="1" readingOrder="1"/>
    </xf>
    <xf numFmtId="3" fontId="44" fillId="11" borderId="35" xfId="0" applyNumberFormat="1" applyFont="1" applyFill="1" applyBorder="1" applyAlignment="1">
      <alignment horizontal="center" vertical="center" wrapText="1" readingOrder="1"/>
    </xf>
    <xf numFmtId="0" fontId="45" fillId="12" borderId="35" xfId="0" applyFont="1" applyFill="1" applyBorder="1" applyAlignment="1">
      <alignment horizontal="center" vertical="center" wrapText="1" readingOrder="1"/>
    </xf>
    <xf numFmtId="0" fontId="44" fillId="14" borderId="35" xfId="0" applyFont="1" applyFill="1" applyBorder="1" applyAlignment="1">
      <alignment horizontal="center" vertical="center" wrapText="1" readingOrder="1"/>
    </xf>
  </cellXfs>
  <cellStyles count="2">
    <cellStyle name="Hyperlink" xfId="1" builtinId="8"/>
    <cellStyle name="ปกติ" xfId="0" builtinId="0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116417</xdr:colOff>
      <xdr:row>5</xdr:row>
      <xdr:rowOff>179916</xdr:rowOff>
    </xdr:from>
    <xdr:to>
      <xdr:col>7</xdr:col>
      <xdr:colOff>179917</xdr:colOff>
      <xdr:row>5</xdr:row>
      <xdr:rowOff>285750</xdr:rowOff>
    </xdr:to>
    <xdr:cxnSp macro="">
      <xdr:nvCxnSpPr>
        <xdr:cNvPr id="2" name="ตัวเชื่อมต่อตรง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CxnSpPr/>
      </xdr:nvCxnSpPr>
      <xdr:spPr>
        <a:xfrm>
          <a:off x="5859992" y="23801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5</xdr:row>
      <xdr:rowOff>74083</xdr:rowOff>
    </xdr:from>
    <xdr:to>
      <xdr:col>7</xdr:col>
      <xdr:colOff>338667</xdr:colOff>
      <xdr:row>5</xdr:row>
      <xdr:rowOff>285751</xdr:rowOff>
    </xdr:to>
    <xdr:cxnSp macro="">
      <xdr:nvCxnSpPr>
        <xdr:cNvPr id="3" name="ตัวเชื่อมต่อตรง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 flipV="1">
          <a:off x="6959298" y="203351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7</xdr:row>
      <xdr:rowOff>179916</xdr:rowOff>
    </xdr:from>
    <xdr:to>
      <xdr:col>7</xdr:col>
      <xdr:colOff>179917</xdr:colOff>
      <xdr:row>7</xdr:row>
      <xdr:rowOff>285750</xdr:rowOff>
    </xdr:to>
    <xdr:cxnSp macro="">
      <xdr:nvCxnSpPr>
        <xdr:cNvPr id="8" name="ตัวเชื่อมต่อตรง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CxnSpPr/>
      </xdr:nvCxnSpPr>
      <xdr:spPr>
        <a:xfrm>
          <a:off x="5859992" y="31421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7</xdr:row>
      <xdr:rowOff>74083</xdr:rowOff>
    </xdr:from>
    <xdr:to>
      <xdr:col>7</xdr:col>
      <xdr:colOff>338667</xdr:colOff>
      <xdr:row>7</xdr:row>
      <xdr:rowOff>285751</xdr:rowOff>
    </xdr:to>
    <xdr:cxnSp macro="">
      <xdr:nvCxnSpPr>
        <xdr:cNvPr id="9" name="ตัวเชื่อมต่อตรง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CxnSpPr/>
      </xdr:nvCxnSpPr>
      <xdr:spPr>
        <a:xfrm flipV="1">
          <a:off x="5912909" y="30363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8</xdr:row>
      <xdr:rowOff>179916</xdr:rowOff>
    </xdr:from>
    <xdr:to>
      <xdr:col>7</xdr:col>
      <xdr:colOff>179917</xdr:colOff>
      <xdr:row>8</xdr:row>
      <xdr:rowOff>285750</xdr:rowOff>
    </xdr:to>
    <xdr:cxnSp macro="">
      <xdr:nvCxnSpPr>
        <xdr:cNvPr id="12" name="ตัวเชื่อมต่อตรง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CxnSpPr/>
      </xdr:nvCxnSpPr>
      <xdr:spPr>
        <a:xfrm>
          <a:off x="5859992" y="35231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8</xdr:row>
      <xdr:rowOff>74083</xdr:rowOff>
    </xdr:from>
    <xdr:to>
      <xdr:col>7</xdr:col>
      <xdr:colOff>338667</xdr:colOff>
      <xdr:row>8</xdr:row>
      <xdr:rowOff>285751</xdr:rowOff>
    </xdr:to>
    <xdr:cxnSp macro="">
      <xdr:nvCxnSpPr>
        <xdr:cNvPr id="13" name="ตัวเชื่อมต่อตรง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CxnSpPr/>
      </xdr:nvCxnSpPr>
      <xdr:spPr>
        <a:xfrm flipV="1">
          <a:off x="5912909" y="34173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10</xdr:row>
      <xdr:rowOff>179916</xdr:rowOff>
    </xdr:from>
    <xdr:to>
      <xdr:col>4</xdr:col>
      <xdr:colOff>179917</xdr:colOff>
      <xdr:row>10</xdr:row>
      <xdr:rowOff>285750</xdr:rowOff>
    </xdr:to>
    <xdr:cxnSp macro="">
      <xdr:nvCxnSpPr>
        <xdr:cNvPr id="14" name="ตัวเชื่อมต่อตรง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CxnSpPr/>
      </xdr:nvCxnSpPr>
      <xdr:spPr>
        <a:xfrm>
          <a:off x="4602692" y="42851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10</xdr:row>
      <xdr:rowOff>74083</xdr:rowOff>
    </xdr:from>
    <xdr:to>
      <xdr:col>4</xdr:col>
      <xdr:colOff>338667</xdr:colOff>
      <xdr:row>10</xdr:row>
      <xdr:rowOff>285751</xdr:rowOff>
    </xdr:to>
    <xdr:cxnSp macro="">
      <xdr:nvCxnSpPr>
        <xdr:cNvPr id="15" name="ตัวเชื่อมต่อตรง 14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CxnSpPr/>
      </xdr:nvCxnSpPr>
      <xdr:spPr>
        <a:xfrm flipV="1">
          <a:off x="4655609" y="41793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10</xdr:row>
      <xdr:rowOff>179916</xdr:rowOff>
    </xdr:from>
    <xdr:to>
      <xdr:col>7</xdr:col>
      <xdr:colOff>179917</xdr:colOff>
      <xdr:row>10</xdr:row>
      <xdr:rowOff>285750</xdr:rowOff>
    </xdr:to>
    <xdr:cxnSp macro="">
      <xdr:nvCxnSpPr>
        <xdr:cNvPr id="16" name="ตัวเชื่อมต่อตรง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CxnSpPr/>
      </xdr:nvCxnSpPr>
      <xdr:spPr>
        <a:xfrm>
          <a:off x="5859992" y="42851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10</xdr:row>
      <xdr:rowOff>74083</xdr:rowOff>
    </xdr:from>
    <xdr:to>
      <xdr:col>7</xdr:col>
      <xdr:colOff>338667</xdr:colOff>
      <xdr:row>10</xdr:row>
      <xdr:rowOff>285751</xdr:rowOff>
    </xdr:to>
    <xdr:cxnSp macro="">
      <xdr:nvCxnSpPr>
        <xdr:cNvPr id="17" name="ตัวเชื่อมต่อตรง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CxnSpPr/>
      </xdr:nvCxnSpPr>
      <xdr:spPr>
        <a:xfrm flipV="1">
          <a:off x="5912909" y="41793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12</xdr:row>
      <xdr:rowOff>179916</xdr:rowOff>
    </xdr:from>
    <xdr:to>
      <xdr:col>4</xdr:col>
      <xdr:colOff>179917</xdr:colOff>
      <xdr:row>12</xdr:row>
      <xdr:rowOff>285750</xdr:rowOff>
    </xdr:to>
    <xdr:cxnSp macro="">
      <xdr:nvCxnSpPr>
        <xdr:cNvPr id="18" name="ตัวเชื่อมต่อตรง 17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CxnSpPr/>
      </xdr:nvCxnSpPr>
      <xdr:spPr>
        <a:xfrm>
          <a:off x="4602692" y="52281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12</xdr:row>
      <xdr:rowOff>74083</xdr:rowOff>
    </xdr:from>
    <xdr:to>
      <xdr:col>4</xdr:col>
      <xdr:colOff>338667</xdr:colOff>
      <xdr:row>12</xdr:row>
      <xdr:rowOff>285751</xdr:rowOff>
    </xdr:to>
    <xdr:cxnSp macro="">
      <xdr:nvCxnSpPr>
        <xdr:cNvPr id="19" name="ตัวเชื่อมต่อตรง 18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CxnSpPr/>
      </xdr:nvCxnSpPr>
      <xdr:spPr>
        <a:xfrm flipV="1">
          <a:off x="4655609" y="51223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13</xdr:row>
      <xdr:rowOff>179916</xdr:rowOff>
    </xdr:from>
    <xdr:to>
      <xdr:col>4</xdr:col>
      <xdr:colOff>179917</xdr:colOff>
      <xdr:row>13</xdr:row>
      <xdr:rowOff>285750</xdr:rowOff>
    </xdr:to>
    <xdr:cxnSp macro="">
      <xdr:nvCxnSpPr>
        <xdr:cNvPr id="20" name="ตัวเชื่อมต่อตรง 19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CxnSpPr/>
      </xdr:nvCxnSpPr>
      <xdr:spPr>
        <a:xfrm>
          <a:off x="4602692" y="56091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13</xdr:row>
      <xdr:rowOff>74083</xdr:rowOff>
    </xdr:from>
    <xdr:to>
      <xdr:col>4</xdr:col>
      <xdr:colOff>338667</xdr:colOff>
      <xdr:row>13</xdr:row>
      <xdr:rowOff>285751</xdr:rowOff>
    </xdr:to>
    <xdr:cxnSp macro="">
      <xdr:nvCxnSpPr>
        <xdr:cNvPr id="21" name="ตัวเชื่อมต่อตรง 20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CxnSpPr/>
      </xdr:nvCxnSpPr>
      <xdr:spPr>
        <a:xfrm flipV="1">
          <a:off x="4655609" y="55033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13</xdr:row>
      <xdr:rowOff>179916</xdr:rowOff>
    </xdr:from>
    <xdr:to>
      <xdr:col>7</xdr:col>
      <xdr:colOff>179917</xdr:colOff>
      <xdr:row>13</xdr:row>
      <xdr:rowOff>285750</xdr:rowOff>
    </xdr:to>
    <xdr:cxnSp macro="">
      <xdr:nvCxnSpPr>
        <xdr:cNvPr id="22" name="ตัวเชื่อมต่อตรง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CxnSpPr/>
      </xdr:nvCxnSpPr>
      <xdr:spPr>
        <a:xfrm>
          <a:off x="5859992" y="56091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13</xdr:row>
      <xdr:rowOff>74083</xdr:rowOff>
    </xdr:from>
    <xdr:to>
      <xdr:col>7</xdr:col>
      <xdr:colOff>338667</xdr:colOff>
      <xdr:row>13</xdr:row>
      <xdr:rowOff>285751</xdr:rowOff>
    </xdr:to>
    <xdr:cxnSp macro="">
      <xdr:nvCxnSpPr>
        <xdr:cNvPr id="23" name="ตัวเชื่อมต่อตรง 2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CxnSpPr/>
      </xdr:nvCxnSpPr>
      <xdr:spPr>
        <a:xfrm flipV="1">
          <a:off x="5912909" y="55033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116417</xdr:colOff>
      <xdr:row>14</xdr:row>
      <xdr:rowOff>179916</xdr:rowOff>
    </xdr:from>
    <xdr:to>
      <xdr:col>6</xdr:col>
      <xdr:colOff>179917</xdr:colOff>
      <xdr:row>14</xdr:row>
      <xdr:rowOff>285750</xdr:rowOff>
    </xdr:to>
    <xdr:cxnSp macro="">
      <xdr:nvCxnSpPr>
        <xdr:cNvPr id="24" name="ตัวเชื่อมต่อตรง 23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CxnSpPr/>
      </xdr:nvCxnSpPr>
      <xdr:spPr>
        <a:xfrm>
          <a:off x="5440892" y="59806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169334</xdr:colOff>
      <xdr:row>14</xdr:row>
      <xdr:rowOff>74083</xdr:rowOff>
    </xdr:from>
    <xdr:to>
      <xdr:col>6</xdr:col>
      <xdr:colOff>338667</xdr:colOff>
      <xdr:row>14</xdr:row>
      <xdr:rowOff>285751</xdr:rowOff>
    </xdr:to>
    <xdr:cxnSp macro="">
      <xdr:nvCxnSpPr>
        <xdr:cNvPr id="25" name="ตัวเชื่อมต่อตรง 24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CxnSpPr/>
      </xdr:nvCxnSpPr>
      <xdr:spPr>
        <a:xfrm flipV="1">
          <a:off x="5493809" y="58748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116417</xdr:colOff>
      <xdr:row>15</xdr:row>
      <xdr:rowOff>179916</xdr:rowOff>
    </xdr:from>
    <xdr:to>
      <xdr:col>6</xdr:col>
      <xdr:colOff>179917</xdr:colOff>
      <xdr:row>15</xdr:row>
      <xdr:rowOff>285750</xdr:rowOff>
    </xdr:to>
    <xdr:cxnSp macro="">
      <xdr:nvCxnSpPr>
        <xdr:cNvPr id="26" name="ตัวเชื่อมต่อตรง 25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CxnSpPr/>
      </xdr:nvCxnSpPr>
      <xdr:spPr>
        <a:xfrm>
          <a:off x="5440892" y="64759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169334</xdr:colOff>
      <xdr:row>15</xdr:row>
      <xdr:rowOff>74083</xdr:rowOff>
    </xdr:from>
    <xdr:to>
      <xdr:col>6</xdr:col>
      <xdr:colOff>338667</xdr:colOff>
      <xdr:row>15</xdr:row>
      <xdr:rowOff>285751</xdr:rowOff>
    </xdr:to>
    <xdr:cxnSp macro="">
      <xdr:nvCxnSpPr>
        <xdr:cNvPr id="27" name="ตัวเชื่อมต่อตรง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CxnSpPr/>
      </xdr:nvCxnSpPr>
      <xdr:spPr>
        <a:xfrm flipV="1">
          <a:off x="5493809" y="63701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116417</xdr:colOff>
      <xdr:row>16</xdr:row>
      <xdr:rowOff>179916</xdr:rowOff>
    </xdr:from>
    <xdr:to>
      <xdr:col>6</xdr:col>
      <xdr:colOff>179917</xdr:colOff>
      <xdr:row>16</xdr:row>
      <xdr:rowOff>285750</xdr:rowOff>
    </xdr:to>
    <xdr:cxnSp macro="">
      <xdr:nvCxnSpPr>
        <xdr:cNvPr id="28" name="ตัวเชื่อมต่อตรง 27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CxnSpPr/>
      </xdr:nvCxnSpPr>
      <xdr:spPr>
        <a:xfrm>
          <a:off x="5440892" y="70569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169334</xdr:colOff>
      <xdr:row>16</xdr:row>
      <xdr:rowOff>74083</xdr:rowOff>
    </xdr:from>
    <xdr:to>
      <xdr:col>6</xdr:col>
      <xdr:colOff>338667</xdr:colOff>
      <xdr:row>16</xdr:row>
      <xdr:rowOff>285751</xdr:rowOff>
    </xdr:to>
    <xdr:cxnSp macro="">
      <xdr:nvCxnSpPr>
        <xdr:cNvPr id="29" name="ตัวเชื่อมต่อตรง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CxnSpPr/>
      </xdr:nvCxnSpPr>
      <xdr:spPr>
        <a:xfrm flipV="1">
          <a:off x="5493809" y="69511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14</xdr:row>
      <xdr:rowOff>179916</xdr:rowOff>
    </xdr:from>
    <xdr:to>
      <xdr:col>8</xdr:col>
      <xdr:colOff>179917</xdr:colOff>
      <xdr:row>14</xdr:row>
      <xdr:rowOff>285750</xdr:rowOff>
    </xdr:to>
    <xdr:cxnSp macro="">
      <xdr:nvCxnSpPr>
        <xdr:cNvPr id="30" name="ตัวเชื่อมต่อตรง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CxnSpPr/>
      </xdr:nvCxnSpPr>
      <xdr:spPr>
        <a:xfrm>
          <a:off x="6279092" y="59806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14</xdr:row>
      <xdr:rowOff>74083</xdr:rowOff>
    </xdr:from>
    <xdr:to>
      <xdr:col>8</xdr:col>
      <xdr:colOff>338667</xdr:colOff>
      <xdr:row>14</xdr:row>
      <xdr:rowOff>285751</xdr:rowOff>
    </xdr:to>
    <xdr:cxnSp macro="">
      <xdr:nvCxnSpPr>
        <xdr:cNvPr id="31" name="ตัวเชื่อมต่อตรง 30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CxnSpPr/>
      </xdr:nvCxnSpPr>
      <xdr:spPr>
        <a:xfrm flipV="1">
          <a:off x="6332009" y="58748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15</xdr:row>
      <xdr:rowOff>179916</xdr:rowOff>
    </xdr:from>
    <xdr:to>
      <xdr:col>8</xdr:col>
      <xdr:colOff>179917</xdr:colOff>
      <xdr:row>15</xdr:row>
      <xdr:rowOff>285750</xdr:rowOff>
    </xdr:to>
    <xdr:cxnSp macro="">
      <xdr:nvCxnSpPr>
        <xdr:cNvPr id="32" name="ตัวเชื่อมต่อตรง 3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CxnSpPr/>
      </xdr:nvCxnSpPr>
      <xdr:spPr>
        <a:xfrm>
          <a:off x="6279092" y="64759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15</xdr:row>
      <xdr:rowOff>74083</xdr:rowOff>
    </xdr:from>
    <xdr:to>
      <xdr:col>8</xdr:col>
      <xdr:colOff>338667</xdr:colOff>
      <xdr:row>15</xdr:row>
      <xdr:rowOff>285751</xdr:rowOff>
    </xdr:to>
    <xdr:cxnSp macro="">
      <xdr:nvCxnSpPr>
        <xdr:cNvPr id="33" name="ตัวเชื่อมต่อตรง 3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CxnSpPr/>
      </xdr:nvCxnSpPr>
      <xdr:spPr>
        <a:xfrm flipV="1">
          <a:off x="6332009" y="63701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16</xdr:row>
      <xdr:rowOff>179916</xdr:rowOff>
    </xdr:from>
    <xdr:to>
      <xdr:col>8</xdr:col>
      <xdr:colOff>179917</xdr:colOff>
      <xdr:row>16</xdr:row>
      <xdr:rowOff>285750</xdr:rowOff>
    </xdr:to>
    <xdr:cxnSp macro="">
      <xdr:nvCxnSpPr>
        <xdr:cNvPr id="34" name="ตัวเชื่อมต่อตรง 33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CxnSpPr/>
      </xdr:nvCxnSpPr>
      <xdr:spPr>
        <a:xfrm>
          <a:off x="6279092" y="70569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16</xdr:row>
      <xdr:rowOff>74083</xdr:rowOff>
    </xdr:from>
    <xdr:to>
      <xdr:col>8</xdr:col>
      <xdr:colOff>338667</xdr:colOff>
      <xdr:row>16</xdr:row>
      <xdr:rowOff>285751</xdr:rowOff>
    </xdr:to>
    <xdr:cxnSp macro="">
      <xdr:nvCxnSpPr>
        <xdr:cNvPr id="35" name="ตัวเชื่อมต่อตรง 34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CxnSpPr/>
      </xdr:nvCxnSpPr>
      <xdr:spPr>
        <a:xfrm flipV="1">
          <a:off x="6332009" y="69511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17</xdr:row>
      <xdr:rowOff>179916</xdr:rowOff>
    </xdr:from>
    <xdr:to>
      <xdr:col>4</xdr:col>
      <xdr:colOff>179917</xdr:colOff>
      <xdr:row>17</xdr:row>
      <xdr:rowOff>285750</xdr:rowOff>
    </xdr:to>
    <xdr:cxnSp macro="">
      <xdr:nvCxnSpPr>
        <xdr:cNvPr id="36" name="ตัวเชื่อมต่อตรง 35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CxnSpPr/>
      </xdr:nvCxnSpPr>
      <xdr:spPr>
        <a:xfrm>
          <a:off x="4602692" y="75998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17</xdr:row>
      <xdr:rowOff>74083</xdr:rowOff>
    </xdr:from>
    <xdr:to>
      <xdr:col>4</xdr:col>
      <xdr:colOff>338667</xdr:colOff>
      <xdr:row>17</xdr:row>
      <xdr:rowOff>285751</xdr:rowOff>
    </xdr:to>
    <xdr:cxnSp macro="">
      <xdr:nvCxnSpPr>
        <xdr:cNvPr id="37" name="ตัวเชื่อมต่อตรง 36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CxnSpPr/>
      </xdr:nvCxnSpPr>
      <xdr:spPr>
        <a:xfrm flipV="1">
          <a:off x="4655609" y="74940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18</xdr:row>
      <xdr:rowOff>179916</xdr:rowOff>
    </xdr:from>
    <xdr:to>
      <xdr:col>4</xdr:col>
      <xdr:colOff>179917</xdr:colOff>
      <xdr:row>18</xdr:row>
      <xdr:rowOff>285750</xdr:rowOff>
    </xdr:to>
    <xdr:cxnSp macro="">
      <xdr:nvCxnSpPr>
        <xdr:cNvPr id="38" name="ตัวเชื่อมต่อตรง 37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CxnSpPr/>
      </xdr:nvCxnSpPr>
      <xdr:spPr>
        <a:xfrm>
          <a:off x="4602692" y="79713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18</xdr:row>
      <xdr:rowOff>74083</xdr:rowOff>
    </xdr:from>
    <xdr:to>
      <xdr:col>4</xdr:col>
      <xdr:colOff>338667</xdr:colOff>
      <xdr:row>18</xdr:row>
      <xdr:rowOff>285751</xdr:rowOff>
    </xdr:to>
    <xdr:cxnSp macro="">
      <xdr:nvCxnSpPr>
        <xdr:cNvPr id="39" name="ตัวเชื่อมต่อตรง 38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CxnSpPr/>
      </xdr:nvCxnSpPr>
      <xdr:spPr>
        <a:xfrm flipV="1">
          <a:off x="4655609" y="78655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19</xdr:row>
      <xdr:rowOff>179916</xdr:rowOff>
    </xdr:from>
    <xdr:to>
      <xdr:col>4</xdr:col>
      <xdr:colOff>179917</xdr:colOff>
      <xdr:row>19</xdr:row>
      <xdr:rowOff>285750</xdr:rowOff>
    </xdr:to>
    <xdr:cxnSp macro="">
      <xdr:nvCxnSpPr>
        <xdr:cNvPr id="40" name="ตัวเชื่อมต่อตรง 39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CxnSpPr/>
      </xdr:nvCxnSpPr>
      <xdr:spPr>
        <a:xfrm>
          <a:off x="4602692" y="83523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19</xdr:row>
      <xdr:rowOff>74083</xdr:rowOff>
    </xdr:from>
    <xdr:to>
      <xdr:col>4</xdr:col>
      <xdr:colOff>338667</xdr:colOff>
      <xdr:row>19</xdr:row>
      <xdr:rowOff>285751</xdr:rowOff>
    </xdr:to>
    <xdr:cxnSp macro="">
      <xdr:nvCxnSpPr>
        <xdr:cNvPr id="41" name="ตัวเชื่อมต่อตรง 40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CxnSpPr/>
      </xdr:nvCxnSpPr>
      <xdr:spPr>
        <a:xfrm flipV="1">
          <a:off x="4655609" y="82465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17</xdr:row>
      <xdr:rowOff>179916</xdr:rowOff>
    </xdr:from>
    <xdr:to>
      <xdr:col>7</xdr:col>
      <xdr:colOff>179917</xdr:colOff>
      <xdr:row>17</xdr:row>
      <xdr:rowOff>285750</xdr:rowOff>
    </xdr:to>
    <xdr:cxnSp macro="">
      <xdr:nvCxnSpPr>
        <xdr:cNvPr id="42" name="ตัวเชื่อมต่อตรง 4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CxnSpPr/>
      </xdr:nvCxnSpPr>
      <xdr:spPr>
        <a:xfrm>
          <a:off x="5859992" y="75998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17</xdr:row>
      <xdr:rowOff>74083</xdr:rowOff>
    </xdr:from>
    <xdr:to>
      <xdr:col>7</xdr:col>
      <xdr:colOff>338667</xdr:colOff>
      <xdr:row>17</xdr:row>
      <xdr:rowOff>285751</xdr:rowOff>
    </xdr:to>
    <xdr:cxnSp macro="">
      <xdr:nvCxnSpPr>
        <xdr:cNvPr id="43" name="ตัวเชื่อมต่อตรง 4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CxnSpPr/>
      </xdr:nvCxnSpPr>
      <xdr:spPr>
        <a:xfrm flipV="1">
          <a:off x="5912909" y="74940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18</xdr:row>
      <xdr:rowOff>179916</xdr:rowOff>
    </xdr:from>
    <xdr:to>
      <xdr:col>7</xdr:col>
      <xdr:colOff>179917</xdr:colOff>
      <xdr:row>18</xdr:row>
      <xdr:rowOff>285750</xdr:rowOff>
    </xdr:to>
    <xdr:cxnSp macro="">
      <xdr:nvCxnSpPr>
        <xdr:cNvPr id="44" name="ตัวเชื่อมต่อตรง 43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CxnSpPr/>
      </xdr:nvCxnSpPr>
      <xdr:spPr>
        <a:xfrm>
          <a:off x="5859992" y="79713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18</xdr:row>
      <xdr:rowOff>74083</xdr:rowOff>
    </xdr:from>
    <xdr:to>
      <xdr:col>7</xdr:col>
      <xdr:colOff>338667</xdr:colOff>
      <xdr:row>18</xdr:row>
      <xdr:rowOff>285751</xdr:rowOff>
    </xdr:to>
    <xdr:cxnSp macro="">
      <xdr:nvCxnSpPr>
        <xdr:cNvPr id="45" name="ตัวเชื่อมต่อตรง 44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CxnSpPr/>
      </xdr:nvCxnSpPr>
      <xdr:spPr>
        <a:xfrm flipV="1">
          <a:off x="5912909" y="78655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19</xdr:row>
      <xdr:rowOff>179916</xdr:rowOff>
    </xdr:from>
    <xdr:to>
      <xdr:col>8</xdr:col>
      <xdr:colOff>179917</xdr:colOff>
      <xdr:row>19</xdr:row>
      <xdr:rowOff>285750</xdr:rowOff>
    </xdr:to>
    <xdr:cxnSp macro="">
      <xdr:nvCxnSpPr>
        <xdr:cNvPr id="46" name="ตัวเชื่อมต่อตรง 45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CxnSpPr/>
      </xdr:nvCxnSpPr>
      <xdr:spPr>
        <a:xfrm>
          <a:off x="6279092" y="83523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19</xdr:row>
      <xdr:rowOff>74083</xdr:rowOff>
    </xdr:from>
    <xdr:to>
      <xdr:col>8</xdr:col>
      <xdr:colOff>338667</xdr:colOff>
      <xdr:row>19</xdr:row>
      <xdr:rowOff>285751</xdr:rowOff>
    </xdr:to>
    <xdr:cxnSp macro="">
      <xdr:nvCxnSpPr>
        <xdr:cNvPr id="47" name="ตัวเชื่อมต่อตรง 46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CxnSpPr/>
      </xdr:nvCxnSpPr>
      <xdr:spPr>
        <a:xfrm flipV="1">
          <a:off x="6332009" y="82465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22</xdr:row>
      <xdr:rowOff>179916</xdr:rowOff>
    </xdr:from>
    <xdr:to>
      <xdr:col>4</xdr:col>
      <xdr:colOff>179917</xdr:colOff>
      <xdr:row>22</xdr:row>
      <xdr:rowOff>285750</xdr:rowOff>
    </xdr:to>
    <xdr:cxnSp macro="">
      <xdr:nvCxnSpPr>
        <xdr:cNvPr id="48" name="ตัวเชื่อมต่อตรง 47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CxnSpPr/>
      </xdr:nvCxnSpPr>
      <xdr:spPr>
        <a:xfrm>
          <a:off x="4602692" y="94953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22</xdr:row>
      <xdr:rowOff>74083</xdr:rowOff>
    </xdr:from>
    <xdr:to>
      <xdr:col>4</xdr:col>
      <xdr:colOff>338667</xdr:colOff>
      <xdr:row>22</xdr:row>
      <xdr:rowOff>285751</xdr:rowOff>
    </xdr:to>
    <xdr:cxnSp macro="">
      <xdr:nvCxnSpPr>
        <xdr:cNvPr id="49" name="ตัวเชื่อมต่อตรง 48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CxnSpPr/>
      </xdr:nvCxnSpPr>
      <xdr:spPr>
        <a:xfrm flipV="1">
          <a:off x="4655609" y="93895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22</xdr:row>
      <xdr:rowOff>179916</xdr:rowOff>
    </xdr:from>
    <xdr:to>
      <xdr:col>7</xdr:col>
      <xdr:colOff>179917</xdr:colOff>
      <xdr:row>22</xdr:row>
      <xdr:rowOff>285750</xdr:rowOff>
    </xdr:to>
    <xdr:cxnSp macro="">
      <xdr:nvCxnSpPr>
        <xdr:cNvPr id="50" name="ตัวเชื่อมต่อตรง 49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CxnSpPr/>
      </xdr:nvCxnSpPr>
      <xdr:spPr>
        <a:xfrm>
          <a:off x="5859992" y="94953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22</xdr:row>
      <xdr:rowOff>74083</xdr:rowOff>
    </xdr:from>
    <xdr:to>
      <xdr:col>7</xdr:col>
      <xdr:colOff>338667</xdr:colOff>
      <xdr:row>22</xdr:row>
      <xdr:rowOff>285751</xdr:rowOff>
    </xdr:to>
    <xdr:cxnSp macro="">
      <xdr:nvCxnSpPr>
        <xdr:cNvPr id="51" name="ตัวเชื่อมต่อตรง 50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CxnSpPr/>
      </xdr:nvCxnSpPr>
      <xdr:spPr>
        <a:xfrm flipV="1">
          <a:off x="5912909" y="93895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24</xdr:row>
      <xdr:rowOff>179916</xdr:rowOff>
    </xdr:from>
    <xdr:to>
      <xdr:col>4</xdr:col>
      <xdr:colOff>179917</xdr:colOff>
      <xdr:row>24</xdr:row>
      <xdr:rowOff>285750</xdr:rowOff>
    </xdr:to>
    <xdr:cxnSp macro="">
      <xdr:nvCxnSpPr>
        <xdr:cNvPr id="52" name="ตัวเชื่อมต่อตรง 5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CxnSpPr/>
      </xdr:nvCxnSpPr>
      <xdr:spPr>
        <a:xfrm>
          <a:off x="4602692" y="103716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24</xdr:row>
      <xdr:rowOff>74083</xdr:rowOff>
    </xdr:from>
    <xdr:to>
      <xdr:col>4</xdr:col>
      <xdr:colOff>338667</xdr:colOff>
      <xdr:row>24</xdr:row>
      <xdr:rowOff>285751</xdr:rowOff>
    </xdr:to>
    <xdr:cxnSp macro="">
      <xdr:nvCxnSpPr>
        <xdr:cNvPr id="53" name="ตัวเชื่อมต่อตรง 5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CxnSpPr/>
      </xdr:nvCxnSpPr>
      <xdr:spPr>
        <a:xfrm flipV="1">
          <a:off x="4655609" y="102658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24</xdr:row>
      <xdr:rowOff>179916</xdr:rowOff>
    </xdr:from>
    <xdr:to>
      <xdr:col>7</xdr:col>
      <xdr:colOff>179917</xdr:colOff>
      <xdr:row>24</xdr:row>
      <xdr:rowOff>285750</xdr:rowOff>
    </xdr:to>
    <xdr:cxnSp macro="">
      <xdr:nvCxnSpPr>
        <xdr:cNvPr id="54" name="ตัวเชื่อมต่อตรง 53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CxnSpPr/>
      </xdr:nvCxnSpPr>
      <xdr:spPr>
        <a:xfrm>
          <a:off x="5859992" y="103716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24</xdr:row>
      <xdr:rowOff>74083</xdr:rowOff>
    </xdr:from>
    <xdr:to>
      <xdr:col>7</xdr:col>
      <xdr:colOff>338667</xdr:colOff>
      <xdr:row>24</xdr:row>
      <xdr:rowOff>285751</xdr:rowOff>
    </xdr:to>
    <xdr:cxnSp macro="">
      <xdr:nvCxnSpPr>
        <xdr:cNvPr id="55" name="ตัวเชื่อมต่อตรง 54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CxnSpPr/>
      </xdr:nvCxnSpPr>
      <xdr:spPr>
        <a:xfrm flipV="1">
          <a:off x="5912909" y="102658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116417</xdr:colOff>
      <xdr:row>23</xdr:row>
      <xdr:rowOff>179916</xdr:rowOff>
    </xdr:from>
    <xdr:to>
      <xdr:col>6</xdr:col>
      <xdr:colOff>179917</xdr:colOff>
      <xdr:row>23</xdr:row>
      <xdr:rowOff>285750</xdr:rowOff>
    </xdr:to>
    <xdr:cxnSp macro="">
      <xdr:nvCxnSpPr>
        <xdr:cNvPr id="56" name="ตัวเชื่อมต่อตรง 55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CxnSpPr/>
      </xdr:nvCxnSpPr>
      <xdr:spPr>
        <a:xfrm>
          <a:off x="5440892" y="98763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169334</xdr:colOff>
      <xdr:row>23</xdr:row>
      <xdr:rowOff>74083</xdr:rowOff>
    </xdr:from>
    <xdr:to>
      <xdr:col>6</xdr:col>
      <xdr:colOff>338667</xdr:colOff>
      <xdr:row>23</xdr:row>
      <xdr:rowOff>285751</xdr:rowOff>
    </xdr:to>
    <xdr:cxnSp macro="">
      <xdr:nvCxnSpPr>
        <xdr:cNvPr id="57" name="ตัวเชื่อมต่อตรง 56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CxnSpPr/>
      </xdr:nvCxnSpPr>
      <xdr:spPr>
        <a:xfrm flipV="1">
          <a:off x="5493809" y="97705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116417</xdr:colOff>
      <xdr:row>23</xdr:row>
      <xdr:rowOff>179916</xdr:rowOff>
    </xdr:from>
    <xdr:to>
      <xdr:col>10</xdr:col>
      <xdr:colOff>179917</xdr:colOff>
      <xdr:row>23</xdr:row>
      <xdr:rowOff>285750</xdr:rowOff>
    </xdr:to>
    <xdr:cxnSp macro="">
      <xdr:nvCxnSpPr>
        <xdr:cNvPr id="58" name="ตัวเชื่อมต่อตรง 57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CxnSpPr/>
      </xdr:nvCxnSpPr>
      <xdr:spPr>
        <a:xfrm>
          <a:off x="6279092" y="98763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169334</xdr:colOff>
      <xdr:row>23</xdr:row>
      <xdr:rowOff>74083</xdr:rowOff>
    </xdr:from>
    <xdr:to>
      <xdr:col>10</xdr:col>
      <xdr:colOff>338667</xdr:colOff>
      <xdr:row>23</xdr:row>
      <xdr:rowOff>285751</xdr:rowOff>
    </xdr:to>
    <xdr:cxnSp macro="">
      <xdr:nvCxnSpPr>
        <xdr:cNvPr id="59" name="ตัวเชื่อมต่อตรง 58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CxnSpPr/>
      </xdr:nvCxnSpPr>
      <xdr:spPr>
        <a:xfrm flipV="1">
          <a:off x="6332009" y="97705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116417</xdr:colOff>
      <xdr:row>25</xdr:row>
      <xdr:rowOff>179916</xdr:rowOff>
    </xdr:from>
    <xdr:to>
      <xdr:col>6</xdr:col>
      <xdr:colOff>179917</xdr:colOff>
      <xdr:row>25</xdr:row>
      <xdr:rowOff>285750</xdr:rowOff>
    </xdr:to>
    <xdr:cxnSp macro="">
      <xdr:nvCxnSpPr>
        <xdr:cNvPr id="60" name="ตัวเชื่อมต่อตรง 59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CxnSpPr/>
      </xdr:nvCxnSpPr>
      <xdr:spPr>
        <a:xfrm>
          <a:off x="5440892" y="107526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169334</xdr:colOff>
      <xdr:row>25</xdr:row>
      <xdr:rowOff>74083</xdr:rowOff>
    </xdr:from>
    <xdr:to>
      <xdr:col>6</xdr:col>
      <xdr:colOff>338667</xdr:colOff>
      <xdr:row>25</xdr:row>
      <xdr:rowOff>285751</xdr:rowOff>
    </xdr:to>
    <xdr:cxnSp macro="">
      <xdr:nvCxnSpPr>
        <xdr:cNvPr id="61" name="ตัวเชื่อมต่อตรง 60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CxnSpPr/>
      </xdr:nvCxnSpPr>
      <xdr:spPr>
        <a:xfrm flipV="1">
          <a:off x="5493809" y="106468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116417</xdr:colOff>
      <xdr:row>25</xdr:row>
      <xdr:rowOff>179916</xdr:rowOff>
    </xdr:from>
    <xdr:to>
      <xdr:col>10</xdr:col>
      <xdr:colOff>179917</xdr:colOff>
      <xdr:row>25</xdr:row>
      <xdr:rowOff>285750</xdr:rowOff>
    </xdr:to>
    <xdr:cxnSp macro="">
      <xdr:nvCxnSpPr>
        <xdr:cNvPr id="62" name="ตัวเชื่อมต่อตรง 6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CxnSpPr/>
      </xdr:nvCxnSpPr>
      <xdr:spPr>
        <a:xfrm>
          <a:off x="6279092" y="107526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169334</xdr:colOff>
      <xdr:row>25</xdr:row>
      <xdr:rowOff>74083</xdr:rowOff>
    </xdr:from>
    <xdr:to>
      <xdr:col>10</xdr:col>
      <xdr:colOff>338667</xdr:colOff>
      <xdr:row>25</xdr:row>
      <xdr:rowOff>285751</xdr:rowOff>
    </xdr:to>
    <xdr:cxnSp macro="">
      <xdr:nvCxnSpPr>
        <xdr:cNvPr id="63" name="ตัวเชื่อมต่อตรง 6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CxnSpPr/>
      </xdr:nvCxnSpPr>
      <xdr:spPr>
        <a:xfrm flipV="1">
          <a:off x="6332009" y="106468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26</xdr:row>
      <xdr:rowOff>179916</xdr:rowOff>
    </xdr:from>
    <xdr:to>
      <xdr:col>4</xdr:col>
      <xdr:colOff>179917</xdr:colOff>
      <xdr:row>26</xdr:row>
      <xdr:rowOff>285750</xdr:rowOff>
    </xdr:to>
    <xdr:cxnSp macro="">
      <xdr:nvCxnSpPr>
        <xdr:cNvPr id="64" name="ตัวเชื่อมต่อตรง 63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CxnSpPr/>
      </xdr:nvCxnSpPr>
      <xdr:spPr>
        <a:xfrm>
          <a:off x="4602692" y="11305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26</xdr:row>
      <xdr:rowOff>74083</xdr:rowOff>
    </xdr:from>
    <xdr:to>
      <xdr:col>4</xdr:col>
      <xdr:colOff>338667</xdr:colOff>
      <xdr:row>26</xdr:row>
      <xdr:rowOff>285751</xdr:rowOff>
    </xdr:to>
    <xdr:cxnSp macro="">
      <xdr:nvCxnSpPr>
        <xdr:cNvPr id="65" name="ตัวเชื่อมต่อตรง 64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CxnSpPr/>
      </xdr:nvCxnSpPr>
      <xdr:spPr>
        <a:xfrm flipV="1">
          <a:off x="4655609" y="11199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116417</xdr:colOff>
      <xdr:row>26</xdr:row>
      <xdr:rowOff>179916</xdr:rowOff>
    </xdr:from>
    <xdr:to>
      <xdr:col>6</xdr:col>
      <xdr:colOff>179917</xdr:colOff>
      <xdr:row>26</xdr:row>
      <xdr:rowOff>285750</xdr:rowOff>
    </xdr:to>
    <xdr:cxnSp macro="">
      <xdr:nvCxnSpPr>
        <xdr:cNvPr id="66" name="ตัวเชื่อมต่อตรง 65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CxnSpPr/>
      </xdr:nvCxnSpPr>
      <xdr:spPr>
        <a:xfrm>
          <a:off x="5440892" y="11305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169334</xdr:colOff>
      <xdr:row>26</xdr:row>
      <xdr:rowOff>74083</xdr:rowOff>
    </xdr:from>
    <xdr:to>
      <xdr:col>6</xdr:col>
      <xdr:colOff>338667</xdr:colOff>
      <xdr:row>26</xdr:row>
      <xdr:rowOff>285751</xdr:rowOff>
    </xdr:to>
    <xdr:cxnSp macro="">
      <xdr:nvCxnSpPr>
        <xdr:cNvPr id="67" name="ตัวเชื่อมต่อตรง 66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CxnSpPr/>
      </xdr:nvCxnSpPr>
      <xdr:spPr>
        <a:xfrm flipV="1">
          <a:off x="5493809" y="11199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27</xdr:row>
      <xdr:rowOff>179916</xdr:rowOff>
    </xdr:from>
    <xdr:to>
      <xdr:col>4</xdr:col>
      <xdr:colOff>179917</xdr:colOff>
      <xdr:row>27</xdr:row>
      <xdr:rowOff>285750</xdr:rowOff>
    </xdr:to>
    <xdr:cxnSp macro="">
      <xdr:nvCxnSpPr>
        <xdr:cNvPr id="68" name="ตัวเชื่อมต่อตรง 67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CxnSpPr/>
      </xdr:nvCxnSpPr>
      <xdr:spPr>
        <a:xfrm>
          <a:off x="4602692" y="11686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27</xdr:row>
      <xdr:rowOff>74083</xdr:rowOff>
    </xdr:from>
    <xdr:to>
      <xdr:col>4</xdr:col>
      <xdr:colOff>338667</xdr:colOff>
      <xdr:row>27</xdr:row>
      <xdr:rowOff>285751</xdr:rowOff>
    </xdr:to>
    <xdr:cxnSp macro="">
      <xdr:nvCxnSpPr>
        <xdr:cNvPr id="69" name="ตัวเชื่อมต่อตรง 68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CxnSpPr/>
      </xdr:nvCxnSpPr>
      <xdr:spPr>
        <a:xfrm flipV="1">
          <a:off x="4655609" y="11580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27</xdr:row>
      <xdr:rowOff>179916</xdr:rowOff>
    </xdr:from>
    <xdr:to>
      <xdr:col>7</xdr:col>
      <xdr:colOff>179917</xdr:colOff>
      <xdr:row>27</xdr:row>
      <xdr:rowOff>285750</xdr:rowOff>
    </xdr:to>
    <xdr:cxnSp macro="">
      <xdr:nvCxnSpPr>
        <xdr:cNvPr id="70" name="ตัวเชื่อมต่อตรง 69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CxnSpPr/>
      </xdr:nvCxnSpPr>
      <xdr:spPr>
        <a:xfrm>
          <a:off x="5859992" y="11686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27</xdr:row>
      <xdr:rowOff>74083</xdr:rowOff>
    </xdr:from>
    <xdr:to>
      <xdr:col>7</xdr:col>
      <xdr:colOff>338667</xdr:colOff>
      <xdr:row>27</xdr:row>
      <xdr:rowOff>285751</xdr:rowOff>
    </xdr:to>
    <xdr:cxnSp macro="">
      <xdr:nvCxnSpPr>
        <xdr:cNvPr id="71" name="ตัวเชื่อมต่อตรง 70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CxnSpPr/>
      </xdr:nvCxnSpPr>
      <xdr:spPr>
        <a:xfrm flipV="1">
          <a:off x="5912909" y="11580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28</xdr:row>
      <xdr:rowOff>179916</xdr:rowOff>
    </xdr:from>
    <xdr:to>
      <xdr:col>4</xdr:col>
      <xdr:colOff>179917</xdr:colOff>
      <xdr:row>28</xdr:row>
      <xdr:rowOff>285750</xdr:rowOff>
    </xdr:to>
    <xdr:cxnSp macro="">
      <xdr:nvCxnSpPr>
        <xdr:cNvPr id="72" name="ตัวเชื่อมต่อตรง 7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CxnSpPr/>
      </xdr:nvCxnSpPr>
      <xdr:spPr>
        <a:xfrm>
          <a:off x="4602692" y="12067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28</xdr:row>
      <xdr:rowOff>74083</xdr:rowOff>
    </xdr:from>
    <xdr:to>
      <xdr:col>4</xdr:col>
      <xdr:colOff>338667</xdr:colOff>
      <xdr:row>28</xdr:row>
      <xdr:rowOff>285751</xdr:rowOff>
    </xdr:to>
    <xdr:cxnSp macro="">
      <xdr:nvCxnSpPr>
        <xdr:cNvPr id="73" name="ตัวเชื่อมต่อตรง 7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CxnSpPr/>
      </xdr:nvCxnSpPr>
      <xdr:spPr>
        <a:xfrm flipV="1">
          <a:off x="4655609" y="11961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29</xdr:row>
      <xdr:rowOff>179916</xdr:rowOff>
    </xdr:from>
    <xdr:to>
      <xdr:col>7</xdr:col>
      <xdr:colOff>179917</xdr:colOff>
      <xdr:row>29</xdr:row>
      <xdr:rowOff>285750</xdr:rowOff>
    </xdr:to>
    <xdr:cxnSp macro="">
      <xdr:nvCxnSpPr>
        <xdr:cNvPr id="74" name="ตัวเชื่อมต่อตรง 73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CxnSpPr/>
      </xdr:nvCxnSpPr>
      <xdr:spPr>
        <a:xfrm>
          <a:off x="5859992" y="12448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29</xdr:row>
      <xdr:rowOff>74083</xdr:rowOff>
    </xdr:from>
    <xdr:to>
      <xdr:col>7</xdr:col>
      <xdr:colOff>338667</xdr:colOff>
      <xdr:row>29</xdr:row>
      <xdr:rowOff>285751</xdr:rowOff>
    </xdr:to>
    <xdr:cxnSp macro="">
      <xdr:nvCxnSpPr>
        <xdr:cNvPr id="75" name="ตัวเชื่อมต่อตรง 74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CxnSpPr/>
      </xdr:nvCxnSpPr>
      <xdr:spPr>
        <a:xfrm flipV="1">
          <a:off x="5912909" y="12342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29</xdr:row>
      <xdr:rowOff>179916</xdr:rowOff>
    </xdr:from>
    <xdr:to>
      <xdr:col>8</xdr:col>
      <xdr:colOff>179917</xdr:colOff>
      <xdr:row>29</xdr:row>
      <xdr:rowOff>285750</xdr:rowOff>
    </xdr:to>
    <xdr:cxnSp macro="">
      <xdr:nvCxnSpPr>
        <xdr:cNvPr id="76" name="ตัวเชื่อมต่อตรง 75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CxnSpPr/>
      </xdr:nvCxnSpPr>
      <xdr:spPr>
        <a:xfrm>
          <a:off x="6279092" y="12448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29</xdr:row>
      <xdr:rowOff>74083</xdr:rowOff>
    </xdr:from>
    <xdr:to>
      <xdr:col>8</xdr:col>
      <xdr:colOff>338667</xdr:colOff>
      <xdr:row>29</xdr:row>
      <xdr:rowOff>285751</xdr:rowOff>
    </xdr:to>
    <xdr:cxnSp macro="">
      <xdr:nvCxnSpPr>
        <xdr:cNvPr id="77" name="ตัวเชื่อมต่อตรง 76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CxnSpPr/>
      </xdr:nvCxnSpPr>
      <xdr:spPr>
        <a:xfrm flipV="1">
          <a:off x="6332009" y="12342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32</xdr:row>
      <xdr:rowOff>179916</xdr:rowOff>
    </xdr:from>
    <xdr:to>
      <xdr:col>4</xdr:col>
      <xdr:colOff>179917</xdr:colOff>
      <xdr:row>32</xdr:row>
      <xdr:rowOff>285750</xdr:rowOff>
    </xdr:to>
    <xdr:cxnSp macro="">
      <xdr:nvCxnSpPr>
        <xdr:cNvPr id="78" name="ตัวเชื่อมต่อตรง 77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CxnSpPr/>
      </xdr:nvCxnSpPr>
      <xdr:spPr>
        <a:xfrm>
          <a:off x="4602692" y="13591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32</xdr:row>
      <xdr:rowOff>74083</xdr:rowOff>
    </xdr:from>
    <xdr:to>
      <xdr:col>4</xdr:col>
      <xdr:colOff>338667</xdr:colOff>
      <xdr:row>32</xdr:row>
      <xdr:rowOff>285751</xdr:rowOff>
    </xdr:to>
    <xdr:cxnSp macro="">
      <xdr:nvCxnSpPr>
        <xdr:cNvPr id="79" name="ตัวเชื่อมต่อตรง 78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CxnSpPr/>
      </xdr:nvCxnSpPr>
      <xdr:spPr>
        <a:xfrm flipV="1">
          <a:off x="4655609" y="13485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33</xdr:row>
      <xdr:rowOff>179916</xdr:rowOff>
    </xdr:from>
    <xdr:to>
      <xdr:col>4</xdr:col>
      <xdr:colOff>179917</xdr:colOff>
      <xdr:row>33</xdr:row>
      <xdr:rowOff>285750</xdr:rowOff>
    </xdr:to>
    <xdr:cxnSp macro="">
      <xdr:nvCxnSpPr>
        <xdr:cNvPr id="80" name="ตัวเชื่อมต่อตรง 79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CxnSpPr/>
      </xdr:nvCxnSpPr>
      <xdr:spPr>
        <a:xfrm>
          <a:off x="4602692" y="13972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33</xdr:row>
      <xdr:rowOff>74083</xdr:rowOff>
    </xdr:from>
    <xdr:to>
      <xdr:col>4</xdr:col>
      <xdr:colOff>338667</xdr:colOff>
      <xdr:row>33</xdr:row>
      <xdr:rowOff>285751</xdr:rowOff>
    </xdr:to>
    <xdr:cxnSp macro="">
      <xdr:nvCxnSpPr>
        <xdr:cNvPr id="81" name="ตัวเชื่อมต่อตรง 80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CxnSpPr/>
      </xdr:nvCxnSpPr>
      <xdr:spPr>
        <a:xfrm flipV="1">
          <a:off x="4655609" y="13866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34</xdr:row>
      <xdr:rowOff>179916</xdr:rowOff>
    </xdr:from>
    <xdr:to>
      <xdr:col>4</xdr:col>
      <xdr:colOff>179917</xdr:colOff>
      <xdr:row>34</xdr:row>
      <xdr:rowOff>285750</xdr:rowOff>
    </xdr:to>
    <xdr:cxnSp macro="">
      <xdr:nvCxnSpPr>
        <xdr:cNvPr id="82" name="ตัวเชื่อมต่อตรง 8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CxnSpPr/>
      </xdr:nvCxnSpPr>
      <xdr:spPr>
        <a:xfrm>
          <a:off x="4602692" y="14353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34</xdr:row>
      <xdr:rowOff>74083</xdr:rowOff>
    </xdr:from>
    <xdr:to>
      <xdr:col>4</xdr:col>
      <xdr:colOff>338667</xdr:colOff>
      <xdr:row>34</xdr:row>
      <xdr:rowOff>285751</xdr:rowOff>
    </xdr:to>
    <xdr:cxnSp macro="">
      <xdr:nvCxnSpPr>
        <xdr:cNvPr id="83" name="ตัวเชื่อมต่อตรง 8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CxnSpPr/>
      </xdr:nvCxnSpPr>
      <xdr:spPr>
        <a:xfrm flipV="1">
          <a:off x="4655609" y="14247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35</xdr:row>
      <xdr:rowOff>179916</xdr:rowOff>
    </xdr:from>
    <xdr:to>
      <xdr:col>4</xdr:col>
      <xdr:colOff>179917</xdr:colOff>
      <xdr:row>35</xdr:row>
      <xdr:rowOff>285750</xdr:rowOff>
    </xdr:to>
    <xdr:cxnSp macro="">
      <xdr:nvCxnSpPr>
        <xdr:cNvPr id="84" name="ตัวเชื่อมต่อตรง 83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CxnSpPr/>
      </xdr:nvCxnSpPr>
      <xdr:spPr>
        <a:xfrm>
          <a:off x="4602692" y="14734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35</xdr:row>
      <xdr:rowOff>74083</xdr:rowOff>
    </xdr:from>
    <xdr:to>
      <xdr:col>4</xdr:col>
      <xdr:colOff>338667</xdr:colOff>
      <xdr:row>35</xdr:row>
      <xdr:rowOff>285751</xdr:rowOff>
    </xdr:to>
    <xdr:cxnSp macro="">
      <xdr:nvCxnSpPr>
        <xdr:cNvPr id="85" name="ตัวเชื่อมต่อตรง 84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CxnSpPr/>
      </xdr:nvCxnSpPr>
      <xdr:spPr>
        <a:xfrm flipV="1">
          <a:off x="4655609" y="14628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36</xdr:row>
      <xdr:rowOff>179916</xdr:rowOff>
    </xdr:from>
    <xdr:to>
      <xdr:col>4</xdr:col>
      <xdr:colOff>179917</xdr:colOff>
      <xdr:row>36</xdr:row>
      <xdr:rowOff>285750</xdr:rowOff>
    </xdr:to>
    <xdr:cxnSp macro="">
      <xdr:nvCxnSpPr>
        <xdr:cNvPr id="86" name="ตัวเชื่อมต่อตรง 85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CxnSpPr/>
      </xdr:nvCxnSpPr>
      <xdr:spPr>
        <a:xfrm>
          <a:off x="4602692" y="15115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36</xdr:row>
      <xdr:rowOff>74083</xdr:rowOff>
    </xdr:from>
    <xdr:to>
      <xdr:col>4</xdr:col>
      <xdr:colOff>338667</xdr:colOff>
      <xdr:row>36</xdr:row>
      <xdr:rowOff>285751</xdr:rowOff>
    </xdr:to>
    <xdr:cxnSp macro="">
      <xdr:nvCxnSpPr>
        <xdr:cNvPr id="87" name="ตัวเชื่อมต่อตรง 86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CxnSpPr/>
      </xdr:nvCxnSpPr>
      <xdr:spPr>
        <a:xfrm flipV="1">
          <a:off x="4655609" y="15009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32</xdr:row>
      <xdr:rowOff>179916</xdr:rowOff>
    </xdr:from>
    <xdr:to>
      <xdr:col>7</xdr:col>
      <xdr:colOff>179917</xdr:colOff>
      <xdr:row>32</xdr:row>
      <xdr:rowOff>285750</xdr:rowOff>
    </xdr:to>
    <xdr:cxnSp macro="">
      <xdr:nvCxnSpPr>
        <xdr:cNvPr id="88" name="ตัวเชื่อมต่อตรง 87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CxnSpPr/>
      </xdr:nvCxnSpPr>
      <xdr:spPr>
        <a:xfrm>
          <a:off x="5859992" y="13591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32</xdr:row>
      <xdr:rowOff>74083</xdr:rowOff>
    </xdr:from>
    <xdr:to>
      <xdr:col>7</xdr:col>
      <xdr:colOff>338667</xdr:colOff>
      <xdr:row>32</xdr:row>
      <xdr:rowOff>285751</xdr:rowOff>
    </xdr:to>
    <xdr:cxnSp macro="">
      <xdr:nvCxnSpPr>
        <xdr:cNvPr id="89" name="ตัวเชื่อมต่อตรง 88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CxnSpPr/>
      </xdr:nvCxnSpPr>
      <xdr:spPr>
        <a:xfrm flipV="1">
          <a:off x="5912909" y="13485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33</xdr:row>
      <xdr:rowOff>179916</xdr:rowOff>
    </xdr:from>
    <xdr:to>
      <xdr:col>7</xdr:col>
      <xdr:colOff>179917</xdr:colOff>
      <xdr:row>33</xdr:row>
      <xdr:rowOff>285750</xdr:rowOff>
    </xdr:to>
    <xdr:cxnSp macro="">
      <xdr:nvCxnSpPr>
        <xdr:cNvPr id="90" name="ตัวเชื่อมต่อตรง 89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CxnSpPr/>
      </xdr:nvCxnSpPr>
      <xdr:spPr>
        <a:xfrm>
          <a:off x="5859992" y="13972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33</xdr:row>
      <xdr:rowOff>74083</xdr:rowOff>
    </xdr:from>
    <xdr:to>
      <xdr:col>7</xdr:col>
      <xdr:colOff>338667</xdr:colOff>
      <xdr:row>33</xdr:row>
      <xdr:rowOff>285751</xdr:rowOff>
    </xdr:to>
    <xdr:cxnSp macro="">
      <xdr:nvCxnSpPr>
        <xdr:cNvPr id="91" name="ตัวเชื่อมต่อตรง 90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CxnSpPr/>
      </xdr:nvCxnSpPr>
      <xdr:spPr>
        <a:xfrm flipV="1">
          <a:off x="5912909" y="13866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34</xdr:row>
      <xdr:rowOff>179916</xdr:rowOff>
    </xdr:from>
    <xdr:to>
      <xdr:col>7</xdr:col>
      <xdr:colOff>179917</xdr:colOff>
      <xdr:row>34</xdr:row>
      <xdr:rowOff>285750</xdr:rowOff>
    </xdr:to>
    <xdr:cxnSp macro="">
      <xdr:nvCxnSpPr>
        <xdr:cNvPr id="92" name="ตัวเชื่อมต่อตรง 9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CxnSpPr/>
      </xdr:nvCxnSpPr>
      <xdr:spPr>
        <a:xfrm>
          <a:off x="5859992" y="14353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34</xdr:row>
      <xdr:rowOff>74083</xdr:rowOff>
    </xdr:from>
    <xdr:to>
      <xdr:col>7</xdr:col>
      <xdr:colOff>338667</xdr:colOff>
      <xdr:row>34</xdr:row>
      <xdr:rowOff>285751</xdr:rowOff>
    </xdr:to>
    <xdr:cxnSp macro="">
      <xdr:nvCxnSpPr>
        <xdr:cNvPr id="93" name="ตัวเชื่อมต่อตรง 9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CxnSpPr/>
      </xdr:nvCxnSpPr>
      <xdr:spPr>
        <a:xfrm flipV="1">
          <a:off x="5912909" y="14247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35</xdr:row>
      <xdr:rowOff>179916</xdr:rowOff>
    </xdr:from>
    <xdr:to>
      <xdr:col>7</xdr:col>
      <xdr:colOff>179917</xdr:colOff>
      <xdr:row>35</xdr:row>
      <xdr:rowOff>285750</xdr:rowOff>
    </xdr:to>
    <xdr:cxnSp macro="">
      <xdr:nvCxnSpPr>
        <xdr:cNvPr id="94" name="ตัวเชื่อมต่อตรง 93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CxnSpPr/>
      </xdr:nvCxnSpPr>
      <xdr:spPr>
        <a:xfrm>
          <a:off x="5859992" y="14734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35</xdr:row>
      <xdr:rowOff>74083</xdr:rowOff>
    </xdr:from>
    <xdr:to>
      <xdr:col>7</xdr:col>
      <xdr:colOff>338667</xdr:colOff>
      <xdr:row>35</xdr:row>
      <xdr:rowOff>285751</xdr:rowOff>
    </xdr:to>
    <xdr:cxnSp macro="">
      <xdr:nvCxnSpPr>
        <xdr:cNvPr id="95" name="ตัวเชื่อมต่อตรง 94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CxnSpPr/>
      </xdr:nvCxnSpPr>
      <xdr:spPr>
        <a:xfrm flipV="1">
          <a:off x="5912909" y="14628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36</xdr:row>
      <xdr:rowOff>179916</xdr:rowOff>
    </xdr:from>
    <xdr:to>
      <xdr:col>7</xdr:col>
      <xdr:colOff>179917</xdr:colOff>
      <xdr:row>36</xdr:row>
      <xdr:rowOff>285750</xdr:rowOff>
    </xdr:to>
    <xdr:cxnSp macro="">
      <xdr:nvCxnSpPr>
        <xdr:cNvPr id="96" name="ตัวเชื่อมต่อตรง 95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CxnSpPr/>
      </xdr:nvCxnSpPr>
      <xdr:spPr>
        <a:xfrm>
          <a:off x="5859992" y="15115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36</xdr:row>
      <xdr:rowOff>74083</xdr:rowOff>
    </xdr:from>
    <xdr:to>
      <xdr:col>7</xdr:col>
      <xdr:colOff>338667</xdr:colOff>
      <xdr:row>36</xdr:row>
      <xdr:rowOff>285751</xdr:rowOff>
    </xdr:to>
    <xdr:cxnSp macro="">
      <xdr:nvCxnSpPr>
        <xdr:cNvPr id="97" name="ตัวเชื่อมต่อตรง 96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CxnSpPr/>
      </xdr:nvCxnSpPr>
      <xdr:spPr>
        <a:xfrm flipV="1">
          <a:off x="5912909" y="15009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116417</xdr:colOff>
      <xdr:row>37</xdr:row>
      <xdr:rowOff>179916</xdr:rowOff>
    </xdr:from>
    <xdr:to>
      <xdr:col>6</xdr:col>
      <xdr:colOff>179917</xdr:colOff>
      <xdr:row>37</xdr:row>
      <xdr:rowOff>285750</xdr:rowOff>
    </xdr:to>
    <xdr:cxnSp macro="">
      <xdr:nvCxnSpPr>
        <xdr:cNvPr id="98" name="ตัวเชื่อมต่อตรง 97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CxnSpPr/>
      </xdr:nvCxnSpPr>
      <xdr:spPr>
        <a:xfrm>
          <a:off x="5440892" y="15496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169334</xdr:colOff>
      <xdr:row>37</xdr:row>
      <xdr:rowOff>74083</xdr:rowOff>
    </xdr:from>
    <xdr:to>
      <xdr:col>6</xdr:col>
      <xdr:colOff>338667</xdr:colOff>
      <xdr:row>37</xdr:row>
      <xdr:rowOff>285751</xdr:rowOff>
    </xdr:to>
    <xdr:cxnSp macro="">
      <xdr:nvCxnSpPr>
        <xdr:cNvPr id="99" name="ตัวเชื่อมต่อตรง 98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CxnSpPr/>
      </xdr:nvCxnSpPr>
      <xdr:spPr>
        <a:xfrm flipV="1">
          <a:off x="5493809" y="15390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38</xdr:row>
      <xdr:rowOff>179916</xdr:rowOff>
    </xdr:from>
    <xdr:to>
      <xdr:col>4</xdr:col>
      <xdr:colOff>179917</xdr:colOff>
      <xdr:row>38</xdr:row>
      <xdr:rowOff>285750</xdr:rowOff>
    </xdr:to>
    <xdr:cxnSp macro="">
      <xdr:nvCxnSpPr>
        <xdr:cNvPr id="100" name="ตัวเชื่อมต่อตรง 99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CxnSpPr/>
      </xdr:nvCxnSpPr>
      <xdr:spPr>
        <a:xfrm>
          <a:off x="4602692" y="15877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38</xdr:row>
      <xdr:rowOff>74083</xdr:rowOff>
    </xdr:from>
    <xdr:to>
      <xdr:col>4</xdr:col>
      <xdr:colOff>338667</xdr:colOff>
      <xdr:row>38</xdr:row>
      <xdr:rowOff>285751</xdr:rowOff>
    </xdr:to>
    <xdr:cxnSp macro="">
      <xdr:nvCxnSpPr>
        <xdr:cNvPr id="101" name="ตัวเชื่อมต่อตรง 100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CxnSpPr/>
      </xdr:nvCxnSpPr>
      <xdr:spPr>
        <a:xfrm flipV="1">
          <a:off x="4655609" y="15771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38</xdr:row>
      <xdr:rowOff>179916</xdr:rowOff>
    </xdr:from>
    <xdr:to>
      <xdr:col>7</xdr:col>
      <xdr:colOff>179917</xdr:colOff>
      <xdr:row>38</xdr:row>
      <xdr:rowOff>285750</xdr:rowOff>
    </xdr:to>
    <xdr:cxnSp macro="">
      <xdr:nvCxnSpPr>
        <xdr:cNvPr id="102" name="ตัวเชื่อมต่อตรง 10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CxnSpPr/>
      </xdr:nvCxnSpPr>
      <xdr:spPr>
        <a:xfrm>
          <a:off x="5859992" y="15877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38</xdr:row>
      <xdr:rowOff>74083</xdr:rowOff>
    </xdr:from>
    <xdr:to>
      <xdr:col>7</xdr:col>
      <xdr:colOff>338667</xdr:colOff>
      <xdr:row>38</xdr:row>
      <xdr:rowOff>285751</xdr:rowOff>
    </xdr:to>
    <xdr:cxnSp macro="">
      <xdr:nvCxnSpPr>
        <xdr:cNvPr id="103" name="ตัวเชื่อมต่อตรง 10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CxnSpPr/>
      </xdr:nvCxnSpPr>
      <xdr:spPr>
        <a:xfrm flipV="1">
          <a:off x="5912909" y="15771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39</xdr:row>
      <xdr:rowOff>179916</xdr:rowOff>
    </xdr:from>
    <xdr:to>
      <xdr:col>4</xdr:col>
      <xdr:colOff>179917</xdr:colOff>
      <xdr:row>39</xdr:row>
      <xdr:rowOff>285750</xdr:rowOff>
    </xdr:to>
    <xdr:cxnSp macro="">
      <xdr:nvCxnSpPr>
        <xdr:cNvPr id="104" name="ตัวเชื่อมต่อตรง 103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CxnSpPr/>
      </xdr:nvCxnSpPr>
      <xdr:spPr>
        <a:xfrm>
          <a:off x="4602692" y="16258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39</xdr:row>
      <xdr:rowOff>74083</xdr:rowOff>
    </xdr:from>
    <xdr:to>
      <xdr:col>4</xdr:col>
      <xdr:colOff>338667</xdr:colOff>
      <xdr:row>39</xdr:row>
      <xdr:rowOff>285751</xdr:rowOff>
    </xdr:to>
    <xdr:cxnSp macro="">
      <xdr:nvCxnSpPr>
        <xdr:cNvPr id="105" name="ตัวเชื่อมต่อตรง 104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CxnSpPr/>
      </xdr:nvCxnSpPr>
      <xdr:spPr>
        <a:xfrm flipV="1">
          <a:off x="4655609" y="16152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39</xdr:row>
      <xdr:rowOff>179916</xdr:rowOff>
    </xdr:from>
    <xdr:to>
      <xdr:col>7</xdr:col>
      <xdr:colOff>179917</xdr:colOff>
      <xdr:row>39</xdr:row>
      <xdr:rowOff>285750</xdr:rowOff>
    </xdr:to>
    <xdr:cxnSp macro="">
      <xdr:nvCxnSpPr>
        <xdr:cNvPr id="106" name="ตัวเชื่อมต่อตรง 105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CxnSpPr/>
      </xdr:nvCxnSpPr>
      <xdr:spPr>
        <a:xfrm>
          <a:off x="5859992" y="16258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39</xdr:row>
      <xdr:rowOff>74083</xdr:rowOff>
    </xdr:from>
    <xdr:to>
      <xdr:col>7</xdr:col>
      <xdr:colOff>338667</xdr:colOff>
      <xdr:row>39</xdr:row>
      <xdr:rowOff>285751</xdr:rowOff>
    </xdr:to>
    <xdr:cxnSp macro="">
      <xdr:nvCxnSpPr>
        <xdr:cNvPr id="107" name="ตัวเชื่อมต่อตรง 106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CxnSpPr/>
      </xdr:nvCxnSpPr>
      <xdr:spPr>
        <a:xfrm flipV="1">
          <a:off x="5912909" y="16152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40</xdr:row>
      <xdr:rowOff>179916</xdr:rowOff>
    </xdr:from>
    <xdr:to>
      <xdr:col>4</xdr:col>
      <xdr:colOff>179917</xdr:colOff>
      <xdr:row>40</xdr:row>
      <xdr:rowOff>285750</xdr:rowOff>
    </xdr:to>
    <xdr:cxnSp macro="">
      <xdr:nvCxnSpPr>
        <xdr:cNvPr id="108" name="ตัวเชื่อมต่อตรง 107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CxnSpPr/>
      </xdr:nvCxnSpPr>
      <xdr:spPr>
        <a:xfrm>
          <a:off x="4602692" y="16639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40</xdr:row>
      <xdr:rowOff>74083</xdr:rowOff>
    </xdr:from>
    <xdr:to>
      <xdr:col>4</xdr:col>
      <xdr:colOff>338667</xdr:colOff>
      <xdr:row>40</xdr:row>
      <xdr:rowOff>285751</xdr:rowOff>
    </xdr:to>
    <xdr:cxnSp macro="">
      <xdr:nvCxnSpPr>
        <xdr:cNvPr id="109" name="ตัวเชื่อมต่อตรง 108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CxnSpPr/>
      </xdr:nvCxnSpPr>
      <xdr:spPr>
        <a:xfrm flipV="1">
          <a:off x="4655609" y="16533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40</xdr:row>
      <xdr:rowOff>179916</xdr:rowOff>
    </xdr:from>
    <xdr:to>
      <xdr:col>7</xdr:col>
      <xdr:colOff>179917</xdr:colOff>
      <xdr:row>40</xdr:row>
      <xdr:rowOff>285750</xdr:rowOff>
    </xdr:to>
    <xdr:cxnSp macro="">
      <xdr:nvCxnSpPr>
        <xdr:cNvPr id="110" name="ตัวเชื่อมต่อตรง 109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CxnSpPr/>
      </xdr:nvCxnSpPr>
      <xdr:spPr>
        <a:xfrm>
          <a:off x="5859992" y="16639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40</xdr:row>
      <xdr:rowOff>74083</xdr:rowOff>
    </xdr:from>
    <xdr:to>
      <xdr:col>7</xdr:col>
      <xdr:colOff>338667</xdr:colOff>
      <xdr:row>40</xdr:row>
      <xdr:rowOff>285751</xdr:rowOff>
    </xdr:to>
    <xdr:cxnSp macro="">
      <xdr:nvCxnSpPr>
        <xdr:cNvPr id="111" name="ตัวเชื่อมต่อตรง 110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CxnSpPr/>
      </xdr:nvCxnSpPr>
      <xdr:spPr>
        <a:xfrm flipV="1">
          <a:off x="5912909" y="16533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41</xdr:row>
      <xdr:rowOff>179916</xdr:rowOff>
    </xdr:from>
    <xdr:to>
      <xdr:col>4</xdr:col>
      <xdr:colOff>179917</xdr:colOff>
      <xdr:row>41</xdr:row>
      <xdr:rowOff>285750</xdr:rowOff>
    </xdr:to>
    <xdr:cxnSp macro="">
      <xdr:nvCxnSpPr>
        <xdr:cNvPr id="112" name="ตัวเชื่อมต่อตรง 11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CxnSpPr/>
      </xdr:nvCxnSpPr>
      <xdr:spPr>
        <a:xfrm>
          <a:off x="4602692" y="17020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41</xdr:row>
      <xdr:rowOff>74083</xdr:rowOff>
    </xdr:from>
    <xdr:to>
      <xdr:col>4</xdr:col>
      <xdr:colOff>338667</xdr:colOff>
      <xdr:row>41</xdr:row>
      <xdr:rowOff>285751</xdr:rowOff>
    </xdr:to>
    <xdr:cxnSp macro="">
      <xdr:nvCxnSpPr>
        <xdr:cNvPr id="113" name="ตัวเชื่อมต่อตรง 11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CxnSpPr/>
      </xdr:nvCxnSpPr>
      <xdr:spPr>
        <a:xfrm flipV="1">
          <a:off x="4655609" y="16914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41</xdr:row>
      <xdr:rowOff>179916</xdr:rowOff>
    </xdr:from>
    <xdr:to>
      <xdr:col>7</xdr:col>
      <xdr:colOff>179917</xdr:colOff>
      <xdr:row>41</xdr:row>
      <xdr:rowOff>285750</xdr:rowOff>
    </xdr:to>
    <xdr:cxnSp macro="">
      <xdr:nvCxnSpPr>
        <xdr:cNvPr id="114" name="ตัวเชื่อมต่อตรง 113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CxnSpPr/>
      </xdr:nvCxnSpPr>
      <xdr:spPr>
        <a:xfrm>
          <a:off x="5859992" y="17020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41</xdr:row>
      <xdr:rowOff>74083</xdr:rowOff>
    </xdr:from>
    <xdr:to>
      <xdr:col>7</xdr:col>
      <xdr:colOff>338667</xdr:colOff>
      <xdr:row>41</xdr:row>
      <xdr:rowOff>285751</xdr:rowOff>
    </xdr:to>
    <xdr:cxnSp macro="">
      <xdr:nvCxnSpPr>
        <xdr:cNvPr id="115" name="ตัวเชื่อมต่อตรง 114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CxnSpPr/>
      </xdr:nvCxnSpPr>
      <xdr:spPr>
        <a:xfrm flipV="1">
          <a:off x="5912909" y="16914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45</xdr:row>
      <xdr:rowOff>179916</xdr:rowOff>
    </xdr:from>
    <xdr:to>
      <xdr:col>4</xdr:col>
      <xdr:colOff>179917</xdr:colOff>
      <xdr:row>45</xdr:row>
      <xdr:rowOff>285750</xdr:rowOff>
    </xdr:to>
    <xdr:cxnSp macro="">
      <xdr:nvCxnSpPr>
        <xdr:cNvPr id="116" name="ตัวเชื่อมต่อตรง 115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CxnSpPr/>
      </xdr:nvCxnSpPr>
      <xdr:spPr>
        <a:xfrm>
          <a:off x="4602692" y="18544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45</xdr:row>
      <xdr:rowOff>74083</xdr:rowOff>
    </xdr:from>
    <xdr:to>
      <xdr:col>4</xdr:col>
      <xdr:colOff>338667</xdr:colOff>
      <xdr:row>45</xdr:row>
      <xdr:rowOff>285751</xdr:rowOff>
    </xdr:to>
    <xdr:cxnSp macro="">
      <xdr:nvCxnSpPr>
        <xdr:cNvPr id="117" name="ตัวเชื่อมต่อตรง 116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CxnSpPr/>
      </xdr:nvCxnSpPr>
      <xdr:spPr>
        <a:xfrm flipV="1">
          <a:off x="4655609" y="18438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45</xdr:row>
      <xdr:rowOff>179916</xdr:rowOff>
    </xdr:from>
    <xdr:to>
      <xdr:col>7</xdr:col>
      <xdr:colOff>179917</xdr:colOff>
      <xdr:row>45</xdr:row>
      <xdr:rowOff>285750</xdr:rowOff>
    </xdr:to>
    <xdr:cxnSp macro="">
      <xdr:nvCxnSpPr>
        <xdr:cNvPr id="118" name="ตัวเชื่อมต่อตรง 117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CxnSpPr/>
      </xdr:nvCxnSpPr>
      <xdr:spPr>
        <a:xfrm>
          <a:off x="5859992" y="18544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45</xdr:row>
      <xdr:rowOff>74083</xdr:rowOff>
    </xdr:from>
    <xdr:to>
      <xdr:col>7</xdr:col>
      <xdr:colOff>338667</xdr:colOff>
      <xdr:row>45</xdr:row>
      <xdr:rowOff>285751</xdr:rowOff>
    </xdr:to>
    <xdr:cxnSp macro="">
      <xdr:nvCxnSpPr>
        <xdr:cNvPr id="119" name="ตัวเชื่อมต่อตรง 118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CxnSpPr/>
      </xdr:nvCxnSpPr>
      <xdr:spPr>
        <a:xfrm flipV="1">
          <a:off x="5912909" y="18438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46</xdr:row>
      <xdr:rowOff>179916</xdr:rowOff>
    </xdr:from>
    <xdr:to>
      <xdr:col>4</xdr:col>
      <xdr:colOff>179917</xdr:colOff>
      <xdr:row>46</xdr:row>
      <xdr:rowOff>285750</xdr:rowOff>
    </xdr:to>
    <xdr:cxnSp macro="">
      <xdr:nvCxnSpPr>
        <xdr:cNvPr id="120" name="ตัวเชื่อมต่อตรง 119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CxnSpPr/>
      </xdr:nvCxnSpPr>
      <xdr:spPr>
        <a:xfrm>
          <a:off x="4602692" y="18925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46</xdr:row>
      <xdr:rowOff>74083</xdr:rowOff>
    </xdr:from>
    <xdr:to>
      <xdr:col>4</xdr:col>
      <xdr:colOff>338667</xdr:colOff>
      <xdr:row>46</xdr:row>
      <xdr:rowOff>285751</xdr:rowOff>
    </xdr:to>
    <xdr:cxnSp macro="">
      <xdr:nvCxnSpPr>
        <xdr:cNvPr id="121" name="ตัวเชื่อมต่อตรง 120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CxnSpPr/>
      </xdr:nvCxnSpPr>
      <xdr:spPr>
        <a:xfrm flipV="1">
          <a:off x="4655609" y="18819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46</xdr:row>
      <xdr:rowOff>179916</xdr:rowOff>
    </xdr:from>
    <xdr:to>
      <xdr:col>7</xdr:col>
      <xdr:colOff>179917</xdr:colOff>
      <xdr:row>46</xdr:row>
      <xdr:rowOff>285750</xdr:rowOff>
    </xdr:to>
    <xdr:cxnSp macro="">
      <xdr:nvCxnSpPr>
        <xdr:cNvPr id="122" name="ตัวเชื่อมต่อตรง 12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CxnSpPr/>
      </xdr:nvCxnSpPr>
      <xdr:spPr>
        <a:xfrm>
          <a:off x="5859992" y="18925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46</xdr:row>
      <xdr:rowOff>74083</xdr:rowOff>
    </xdr:from>
    <xdr:to>
      <xdr:col>7</xdr:col>
      <xdr:colOff>338667</xdr:colOff>
      <xdr:row>46</xdr:row>
      <xdr:rowOff>285751</xdr:rowOff>
    </xdr:to>
    <xdr:cxnSp macro="">
      <xdr:nvCxnSpPr>
        <xdr:cNvPr id="123" name="ตัวเชื่อมต่อตรง 12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CxnSpPr/>
      </xdr:nvCxnSpPr>
      <xdr:spPr>
        <a:xfrm flipV="1">
          <a:off x="5912909" y="18819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47</xdr:row>
      <xdr:rowOff>179916</xdr:rowOff>
    </xdr:from>
    <xdr:to>
      <xdr:col>4</xdr:col>
      <xdr:colOff>179917</xdr:colOff>
      <xdr:row>47</xdr:row>
      <xdr:rowOff>285750</xdr:rowOff>
    </xdr:to>
    <xdr:cxnSp macro="">
      <xdr:nvCxnSpPr>
        <xdr:cNvPr id="124" name="ตัวเชื่อมต่อตรง 123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CxnSpPr/>
      </xdr:nvCxnSpPr>
      <xdr:spPr>
        <a:xfrm>
          <a:off x="4602692" y="19306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47</xdr:row>
      <xdr:rowOff>74083</xdr:rowOff>
    </xdr:from>
    <xdr:to>
      <xdr:col>4</xdr:col>
      <xdr:colOff>338667</xdr:colOff>
      <xdr:row>47</xdr:row>
      <xdr:rowOff>285751</xdr:rowOff>
    </xdr:to>
    <xdr:cxnSp macro="">
      <xdr:nvCxnSpPr>
        <xdr:cNvPr id="125" name="ตัวเชื่อมต่อตรง 124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CxnSpPr/>
      </xdr:nvCxnSpPr>
      <xdr:spPr>
        <a:xfrm flipV="1">
          <a:off x="4655609" y="19200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47</xdr:row>
      <xdr:rowOff>179916</xdr:rowOff>
    </xdr:from>
    <xdr:to>
      <xdr:col>7</xdr:col>
      <xdr:colOff>179917</xdr:colOff>
      <xdr:row>47</xdr:row>
      <xdr:rowOff>285750</xdr:rowOff>
    </xdr:to>
    <xdr:cxnSp macro="">
      <xdr:nvCxnSpPr>
        <xdr:cNvPr id="126" name="ตัวเชื่อมต่อตรง 125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CxnSpPr/>
      </xdr:nvCxnSpPr>
      <xdr:spPr>
        <a:xfrm>
          <a:off x="5859992" y="19306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47</xdr:row>
      <xdr:rowOff>74083</xdr:rowOff>
    </xdr:from>
    <xdr:to>
      <xdr:col>7</xdr:col>
      <xdr:colOff>338667</xdr:colOff>
      <xdr:row>47</xdr:row>
      <xdr:rowOff>285751</xdr:rowOff>
    </xdr:to>
    <xdr:cxnSp macro="">
      <xdr:nvCxnSpPr>
        <xdr:cNvPr id="127" name="ตัวเชื่อมต่อตรง 126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CxnSpPr/>
      </xdr:nvCxnSpPr>
      <xdr:spPr>
        <a:xfrm flipV="1">
          <a:off x="5912909" y="19200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12</xdr:row>
      <xdr:rowOff>179916</xdr:rowOff>
    </xdr:from>
    <xdr:to>
      <xdr:col>8</xdr:col>
      <xdr:colOff>179917</xdr:colOff>
      <xdr:row>12</xdr:row>
      <xdr:rowOff>285750</xdr:rowOff>
    </xdr:to>
    <xdr:cxnSp macro="">
      <xdr:nvCxnSpPr>
        <xdr:cNvPr id="128" name="ตัวเชื่อมต่อตรง 127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CxnSpPr/>
      </xdr:nvCxnSpPr>
      <xdr:spPr>
        <a:xfrm>
          <a:off x="6279092" y="52281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12</xdr:row>
      <xdr:rowOff>74083</xdr:rowOff>
    </xdr:from>
    <xdr:to>
      <xdr:col>8</xdr:col>
      <xdr:colOff>338667</xdr:colOff>
      <xdr:row>12</xdr:row>
      <xdr:rowOff>285751</xdr:rowOff>
    </xdr:to>
    <xdr:cxnSp macro="">
      <xdr:nvCxnSpPr>
        <xdr:cNvPr id="129" name="ตัวเชื่อมต่อตรง 128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CxnSpPr/>
      </xdr:nvCxnSpPr>
      <xdr:spPr>
        <a:xfrm flipV="1">
          <a:off x="6332009" y="51223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44</xdr:row>
      <xdr:rowOff>179916</xdr:rowOff>
    </xdr:from>
    <xdr:to>
      <xdr:col>8</xdr:col>
      <xdr:colOff>179917</xdr:colOff>
      <xdr:row>44</xdr:row>
      <xdr:rowOff>285750</xdr:rowOff>
    </xdr:to>
    <xdr:cxnSp macro="">
      <xdr:nvCxnSpPr>
        <xdr:cNvPr id="130" name="ตัวเชื่อมต่อตรง 129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CxnSpPr/>
      </xdr:nvCxnSpPr>
      <xdr:spPr>
        <a:xfrm>
          <a:off x="6279092" y="18163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44</xdr:row>
      <xdr:rowOff>74083</xdr:rowOff>
    </xdr:from>
    <xdr:to>
      <xdr:col>8</xdr:col>
      <xdr:colOff>338667</xdr:colOff>
      <xdr:row>44</xdr:row>
      <xdr:rowOff>285751</xdr:rowOff>
    </xdr:to>
    <xdr:cxnSp macro="">
      <xdr:nvCxnSpPr>
        <xdr:cNvPr id="131" name="ตัวเชื่อมต่อตรง 130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CxnSpPr/>
      </xdr:nvCxnSpPr>
      <xdr:spPr>
        <a:xfrm flipV="1">
          <a:off x="6332009" y="18057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48</xdr:row>
      <xdr:rowOff>179916</xdr:rowOff>
    </xdr:from>
    <xdr:to>
      <xdr:col>4</xdr:col>
      <xdr:colOff>179917</xdr:colOff>
      <xdr:row>48</xdr:row>
      <xdr:rowOff>285750</xdr:rowOff>
    </xdr:to>
    <xdr:cxnSp macro="">
      <xdr:nvCxnSpPr>
        <xdr:cNvPr id="132" name="ตัวเชื่อมต่อตรง 13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CxnSpPr/>
      </xdr:nvCxnSpPr>
      <xdr:spPr>
        <a:xfrm>
          <a:off x="4602692" y="19687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48</xdr:row>
      <xdr:rowOff>74083</xdr:rowOff>
    </xdr:from>
    <xdr:to>
      <xdr:col>4</xdr:col>
      <xdr:colOff>338667</xdr:colOff>
      <xdr:row>48</xdr:row>
      <xdr:rowOff>285751</xdr:rowOff>
    </xdr:to>
    <xdr:cxnSp macro="">
      <xdr:nvCxnSpPr>
        <xdr:cNvPr id="133" name="ตัวเชื่อมต่อตรง 13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CxnSpPr/>
      </xdr:nvCxnSpPr>
      <xdr:spPr>
        <a:xfrm flipV="1">
          <a:off x="4655609" y="19581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48</xdr:row>
      <xdr:rowOff>179916</xdr:rowOff>
    </xdr:from>
    <xdr:to>
      <xdr:col>7</xdr:col>
      <xdr:colOff>179917</xdr:colOff>
      <xdr:row>48</xdr:row>
      <xdr:rowOff>285750</xdr:rowOff>
    </xdr:to>
    <xdr:cxnSp macro="">
      <xdr:nvCxnSpPr>
        <xdr:cNvPr id="134" name="ตัวเชื่อมต่อตรง 133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CxnSpPr/>
      </xdr:nvCxnSpPr>
      <xdr:spPr>
        <a:xfrm>
          <a:off x="5859992" y="19687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48</xdr:row>
      <xdr:rowOff>74083</xdr:rowOff>
    </xdr:from>
    <xdr:to>
      <xdr:col>7</xdr:col>
      <xdr:colOff>338667</xdr:colOff>
      <xdr:row>48</xdr:row>
      <xdr:rowOff>285751</xdr:rowOff>
    </xdr:to>
    <xdr:cxnSp macro="">
      <xdr:nvCxnSpPr>
        <xdr:cNvPr id="135" name="ตัวเชื่อมต่อตรง 134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CxnSpPr/>
      </xdr:nvCxnSpPr>
      <xdr:spPr>
        <a:xfrm flipV="1">
          <a:off x="5912909" y="19581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54</xdr:row>
      <xdr:rowOff>179916</xdr:rowOff>
    </xdr:from>
    <xdr:to>
      <xdr:col>4</xdr:col>
      <xdr:colOff>179917</xdr:colOff>
      <xdr:row>54</xdr:row>
      <xdr:rowOff>285750</xdr:rowOff>
    </xdr:to>
    <xdr:cxnSp macro="">
      <xdr:nvCxnSpPr>
        <xdr:cNvPr id="136" name="ตัวเชื่อมต่อตรง 135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CxnSpPr/>
      </xdr:nvCxnSpPr>
      <xdr:spPr>
        <a:xfrm>
          <a:off x="4602692" y="221540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54</xdr:row>
      <xdr:rowOff>74083</xdr:rowOff>
    </xdr:from>
    <xdr:to>
      <xdr:col>4</xdr:col>
      <xdr:colOff>338667</xdr:colOff>
      <xdr:row>54</xdr:row>
      <xdr:rowOff>285751</xdr:rowOff>
    </xdr:to>
    <xdr:cxnSp macro="">
      <xdr:nvCxnSpPr>
        <xdr:cNvPr id="137" name="ตัวเชื่อมต่อตรง 136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CxnSpPr/>
      </xdr:nvCxnSpPr>
      <xdr:spPr>
        <a:xfrm flipV="1">
          <a:off x="4655609" y="220482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54</xdr:row>
      <xdr:rowOff>179916</xdr:rowOff>
    </xdr:from>
    <xdr:to>
      <xdr:col>7</xdr:col>
      <xdr:colOff>179917</xdr:colOff>
      <xdr:row>54</xdr:row>
      <xdr:rowOff>285750</xdr:rowOff>
    </xdr:to>
    <xdr:cxnSp macro="">
      <xdr:nvCxnSpPr>
        <xdr:cNvPr id="138" name="ตัวเชื่อมต่อตรง 137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CxnSpPr/>
      </xdr:nvCxnSpPr>
      <xdr:spPr>
        <a:xfrm>
          <a:off x="5859992" y="221540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54</xdr:row>
      <xdr:rowOff>74083</xdr:rowOff>
    </xdr:from>
    <xdr:to>
      <xdr:col>7</xdr:col>
      <xdr:colOff>338667</xdr:colOff>
      <xdr:row>54</xdr:row>
      <xdr:rowOff>285751</xdr:rowOff>
    </xdr:to>
    <xdr:cxnSp macro="">
      <xdr:nvCxnSpPr>
        <xdr:cNvPr id="139" name="ตัวเชื่อมต่อตรง 138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CxnSpPr/>
      </xdr:nvCxnSpPr>
      <xdr:spPr>
        <a:xfrm flipV="1">
          <a:off x="5912909" y="220482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55</xdr:row>
      <xdr:rowOff>179916</xdr:rowOff>
    </xdr:from>
    <xdr:to>
      <xdr:col>4</xdr:col>
      <xdr:colOff>179917</xdr:colOff>
      <xdr:row>55</xdr:row>
      <xdr:rowOff>285750</xdr:rowOff>
    </xdr:to>
    <xdr:cxnSp macro="">
      <xdr:nvCxnSpPr>
        <xdr:cNvPr id="140" name="ตัวเชื่อมต่อตรง 139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CxnSpPr/>
      </xdr:nvCxnSpPr>
      <xdr:spPr>
        <a:xfrm>
          <a:off x="4602692" y="225350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55</xdr:row>
      <xdr:rowOff>74083</xdr:rowOff>
    </xdr:from>
    <xdr:to>
      <xdr:col>4</xdr:col>
      <xdr:colOff>338667</xdr:colOff>
      <xdr:row>55</xdr:row>
      <xdr:rowOff>285751</xdr:rowOff>
    </xdr:to>
    <xdr:cxnSp macro="">
      <xdr:nvCxnSpPr>
        <xdr:cNvPr id="141" name="ตัวเชื่อมต่อตรง 140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CxnSpPr/>
      </xdr:nvCxnSpPr>
      <xdr:spPr>
        <a:xfrm flipV="1">
          <a:off x="4655609" y="224292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55</xdr:row>
      <xdr:rowOff>179916</xdr:rowOff>
    </xdr:from>
    <xdr:to>
      <xdr:col>7</xdr:col>
      <xdr:colOff>179917</xdr:colOff>
      <xdr:row>55</xdr:row>
      <xdr:rowOff>285750</xdr:rowOff>
    </xdr:to>
    <xdr:cxnSp macro="">
      <xdr:nvCxnSpPr>
        <xdr:cNvPr id="142" name="ตัวเชื่อมต่อตรง 14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CxnSpPr/>
      </xdr:nvCxnSpPr>
      <xdr:spPr>
        <a:xfrm>
          <a:off x="5859992" y="225350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55</xdr:row>
      <xdr:rowOff>74083</xdr:rowOff>
    </xdr:from>
    <xdr:to>
      <xdr:col>7</xdr:col>
      <xdr:colOff>338667</xdr:colOff>
      <xdr:row>55</xdr:row>
      <xdr:rowOff>285751</xdr:rowOff>
    </xdr:to>
    <xdr:cxnSp macro="">
      <xdr:nvCxnSpPr>
        <xdr:cNvPr id="143" name="ตัวเชื่อมต่อตรง 14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CxnSpPr/>
      </xdr:nvCxnSpPr>
      <xdr:spPr>
        <a:xfrm flipV="1">
          <a:off x="5912909" y="224292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56</xdr:row>
      <xdr:rowOff>179916</xdr:rowOff>
    </xdr:from>
    <xdr:to>
      <xdr:col>4</xdr:col>
      <xdr:colOff>179917</xdr:colOff>
      <xdr:row>56</xdr:row>
      <xdr:rowOff>285750</xdr:rowOff>
    </xdr:to>
    <xdr:cxnSp macro="">
      <xdr:nvCxnSpPr>
        <xdr:cNvPr id="144" name="ตัวเชื่อมต่อตรง 143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CxnSpPr/>
      </xdr:nvCxnSpPr>
      <xdr:spPr>
        <a:xfrm>
          <a:off x="4602692" y="229160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56</xdr:row>
      <xdr:rowOff>74083</xdr:rowOff>
    </xdr:from>
    <xdr:to>
      <xdr:col>4</xdr:col>
      <xdr:colOff>338667</xdr:colOff>
      <xdr:row>56</xdr:row>
      <xdr:rowOff>285751</xdr:rowOff>
    </xdr:to>
    <xdr:cxnSp macro="">
      <xdr:nvCxnSpPr>
        <xdr:cNvPr id="145" name="ตัวเชื่อมต่อตรง 144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CxnSpPr/>
      </xdr:nvCxnSpPr>
      <xdr:spPr>
        <a:xfrm flipV="1">
          <a:off x="4655609" y="228102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56</xdr:row>
      <xdr:rowOff>179916</xdr:rowOff>
    </xdr:from>
    <xdr:to>
      <xdr:col>7</xdr:col>
      <xdr:colOff>179917</xdr:colOff>
      <xdr:row>56</xdr:row>
      <xdr:rowOff>285750</xdr:rowOff>
    </xdr:to>
    <xdr:cxnSp macro="">
      <xdr:nvCxnSpPr>
        <xdr:cNvPr id="146" name="ตัวเชื่อมต่อตรง 145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CxnSpPr/>
      </xdr:nvCxnSpPr>
      <xdr:spPr>
        <a:xfrm>
          <a:off x="5859992" y="229160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56</xdr:row>
      <xdr:rowOff>74083</xdr:rowOff>
    </xdr:from>
    <xdr:to>
      <xdr:col>7</xdr:col>
      <xdr:colOff>338667</xdr:colOff>
      <xdr:row>56</xdr:row>
      <xdr:rowOff>285751</xdr:rowOff>
    </xdr:to>
    <xdr:cxnSp macro="">
      <xdr:nvCxnSpPr>
        <xdr:cNvPr id="147" name="ตัวเชื่อมต่อตรง 146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CxnSpPr/>
      </xdr:nvCxnSpPr>
      <xdr:spPr>
        <a:xfrm flipV="1">
          <a:off x="5912909" y="228102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57</xdr:row>
      <xdr:rowOff>179916</xdr:rowOff>
    </xdr:from>
    <xdr:to>
      <xdr:col>4</xdr:col>
      <xdr:colOff>179917</xdr:colOff>
      <xdr:row>57</xdr:row>
      <xdr:rowOff>285750</xdr:rowOff>
    </xdr:to>
    <xdr:cxnSp macro="">
      <xdr:nvCxnSpPr>
        <xdr:cNvPr id="148" name="ตัวเชื่อมต่อตรง 147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CxnSpPr/>
      </xdr:nvCxnSpPr>
      <xdr:spPr>
        <a:xfrm>
          <a:off x="4602692" y="232970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57</xdr:row>
      <xdr:rowOff>74083</xdr:rowOff>
    </xdr:from>
    <xdr:to>
      <xdr:col>4</xdr:col>
      <xdr:colOff>338667</xdr:colOff>
      <xdr:row>57</xdr:row>
      <xdr:rowOff>285751</xdr:rowOff>
    </xdr:to>
    <xdr:cxnSp macro="">
      <xdr:nvCxnSpPr>
        <xdr:cNvPr id="149" name="ตัวเชื่อมต่อตรง 148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CxnSpPr/>
      </xdr:nvCxnSpPr>
      <xdr:spPr>
        <a:xfrm flipV="1">
          <a:off x="4655609" y="231912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57</xdr:row>
      <xdr:rowOff>179916</xdr:rowOff>
    </xdr:from>
    <xdr:to>
      <xdr:col>7</xdr:col>
      <xdr:colOff>179917</xdr:colOff>
      <xdr:row>57</xdr:row>
      <xdr:rowOff>285750</xdr:rowOff>
    </xdr:to>
    <xdr:cxnSp macro="">
      <xdr:nvCxnSpPr>
        <xdr:cNvPr id="150" name="ตัวเชื่อมต่อตรง 149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CxnSpPr/>
      </xdr:nvCxnSpPr>
      <xdr:spPr>
        <a:xfrm>
          <a:off x="5859992" y="232970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57</xdr:row>
      <xdr:rowOff>74083</xdr:rowOff>
    </xdr:from>
    <xdr:to>
      <xdr:col>7</xdr:col>
      <xdr:colOff>338667</xdr:colOff>
      <xdr:row>57</xdr:row>
      <xdr:rowOff>285751</xdr:rowOff>
    </xdr:to>
    <xdr:cxnSp macro="">
      <xdr:nvCxnSpPr>
        <xdr:cNvPr id="151" name="ตัวเชื่อมต่อตรง 150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CxnSpPr/>
      </xdr:nvCxnSpPr>
      <xdr:spPr>
        <a:xfrm flipV="1">
          <a:off x="5912909" y="231912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58</xdr:row>
      <xdr:rowOff>179916</xdr:rowOff>
    </xdr:from>
    <xdr:to>
      <xdr:col>4</xdr:col>
      <xdr:colOff>179917</xdr:colOff>
      <xdr:row>58</xdr:row>
      <xdr:rowOff>285750</xdr:rowOff>
    </xdr:to>
    <xdr:cxnSp macro="">
      <xdr:nvCxnSpPr>
        <xdr:cNvPr id="152" name="ตัวเชื่อมต่อตรง 15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CxnSpPr/>
      </xdr:nvCxnSpPr>
      <xdr:spPr>
        <a:xfrm>
          <a:off x="4602692" y="236780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58</xdr:row>
      <xdr:rowOff>74083</xdr:rowOff>
    </xdr:from>
    <xdr:to>
      <xdr:col>4</xdr:col>
      <xdr:colOff>338667</xdr:colOff>
      <xdr:row>58</xdr:row>
      <xdr:rowOff>285751</xdr:rowOff>
    </xdr:to>
    <xdr:cxnSp macro="">
      <xdr:nvCxnSpPr>
        <xdr:cNvPr id="153" name="ตัวเชื่อมต่อตรง 15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CxnSpPr/>
      </xdr:nvCxnSpPr>
      <xdr:spPr>
        <a:xfrm flipV="1">
          <a:off x="4655609" y="235722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58</xdr:row>
      <xdr:rowOff>179916</xdr:rowOff>
    </xdr:from>
    <xdr:to>
      <xdr:col>7</xdr:col>
      <xdr:colOff>179917</xdr:colOff>
      <xdr:row>58</xdr:row>
      <xdr:rowOff>285750</xdr:rowOff>
    </xdr:to>
    <xdr:cxnSp macro="">
      <xdr:nvCxnSpPr>
        <xdr:cNvPr id="154" name="ตัวเชื่อมต่อตรง 153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CxnSpPr/>
      </xdr:nvCxnSpPr>
      <xdr:spPr>
        <a:xfrm>
          <a:off x="5859992" y="236780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58</xdr:row>
      <xdr:rowOff>74083</xdr:rowOff>
    </xdr:from>
    <xdr:to>
      <xdr:col>7</xdr:col>
      <xdr:colOff>338667</xdr:colOff>
      <xdr:row>58</xdr:row>
      <xdr:rowOff>285751</xdr:rowOff>
    </xdr:to>
    <xdr:cxnSp macro="">
      <xdr:nvCxnSpPr>
        <xdr:cNvPr id="155" name="ตัวเชื่อมต่อตรง 154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CxnSpPr/>
      </xdr:nvCxnSpPr>
      <xdr:spPr>
        <a:xfrm flipV="1">
          <a:off x="5912909" y="235722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62</xdr:row>
      <xdr:rowOff>179916</xdr:rowOff>
    </xdr:from>
    <xdr:to>
      <xdr:col>4</xdr:col>
      <xdr:colOff>179917</xdr:colOff>
      <xdr:row>62</xdr:row>
      <xdr:rowOff>285750</xdr:rowOff>
    </xdr:to>
    <xdr:cxnSp macro="">
      <xdr:nvCxnSpPr>
        <xdr:cNvPr id="156" name="ตัวเชื่อมต่อตรง 155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CxnSpPr/>
      </xdr:nvCxnSpPr>
      <xdr:spPr>
        <a:xfrm>
          <a:off x="4602692" y="252020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62</xdr:row>
      <xdr:rowOff>74083</xdr:rowOff>
    </xdr:from>
    <xdr:to>
      <xdr:col>4</xdr:col>
      <xdr:colOff>338667</xdr:colOff>
      <xdr:row>62</xdr:row>
      <xdr:rowOff>285751</xdr:rowOff>
    </xdr:to>
    <xdr:cxnSp macro="">
      <xdr:nvCxnSpPr>
        <xdr:cNvPr id="157" name="ตัวเชื่อมต่อตรง 156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CxnSpPr/>
      </xdr:nvCxnSpPr>
      <xdr:spPr>
        <a:xfrm flipV="1">
          <a:off x="4655609" y="250962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62</xdr:row>
      <xdr:rowOff>179916</xdr:rowOff>
    </xdr:from>
    <xdr:to>
      <xdr:col>7</xdr:col>
      <xdr:colOff>179917</xdr:colOff>
      <xdr:row>62</xdr:row>
      <xdr:rowOff>285750</xdr:rowOff>
    </xdr:to>
    <xdr:cxnSp macro="">
      <xdr:nvCxnSpPr>
        <xdr:cNvPr id="158" name="ตัวเชื่อมต่อตรง 157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CxnSpPr/>
      </xdr:nvCxnSpPr>
      <xdr:spPr>
        <a:xfrm>
          <a:off x="5859992" y="252020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62</xdr:row>
      <xdr:rowOff>74083</xdr:rowOff>
    </xdr:from>
    <xdr:to>
      <xdr:col>7</xdr:col>
      <xdr:colOff>338667</xdr:colOff>
      <xdr:row>62</xdr:row>
      <xdr:rowOff>285751</xdr:rowOff>
    </xdr:to>
    <xdr:cxnSp macro="">
      <xdr:nvCxnSpPr>
        <xdr:cNvPr id="159" name="ตัวเชื่อมต่อตรง 158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CxnSpPr/>
      </xdr:nvCxnSpPr>
      <xdr:spPr>
        <a:xfrm flipV="1">
          <a:off x="5912909" y="250962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63</xdr:row>
      <xdr:rowOff>179916</xdr:rowOff>
    </xdr:from>
    <xdr:to>
      <xdr:col>4</xdr:col>
      <xdr:colOff>179917</xdr:colOff>
      <xdr:row>63</xdr:row>
      <xdr:rowOff>285750</xdr:rowOff>
    </xdr:to>
    <xdr:cxnSp macro="">
      <xdr:nvCxnSpPr>
        <xdr:cNvPr id="160" name="ตัวเชื่อมต่อตรง 159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CxnSpPr/>
      </xdr:nvCxnSpPr>
      <xdr:spPr>
        <a:xfrm>
          <a:off x="4602692" y="255830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63</xdr:row>
      <xdr:rowOff>74083</xdr:rowOff>
    </xdr:from>
    <xdr:to>
      <xdr:col>4</xdr:col>
      <xdr:colOff>338667</xdr:colOff>
      <xdr:row>63</xdr:row>
      <xdr:rowOff>285751</xdr:rowOff>
    </xdr:to>
    <xdr:cxnSp macro="">
      <xdr:nvCxnSpPr>
        <xdr:cNvPr id="161" name="ตัวเชื่อมต่อตรง 160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CxnSpPr/>
      </xdr:nvCxnSpPr>
      <xdr:spPr>
        <a:xfrm flipV="1">
          <a:off x="4655609" y="254772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63</xdr:row>
      <xdr:rowOff>179916</xdr:rowOff>
    </xdr:from>
    <xdr:to>
      <xdr:col>7</xdr:col>
      <xdr:colOff>179917</xdr:colOff>
      <xdr:row>63</xdr:row>
      <xdr:rowOff>285750</xdr:rowOff>
    </xdr:to>
    <xdr:cxnSp macro="">
      <xdr:nvCxnSpPr>
        <xdr:cNvPr id="162" name="ตัวเชื่อมต่อตรง 16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CxnSpPr/>
      </xdr:nvCxnSpPr>
      <xdr:spPr>
        <a:xfrm>
          <a:off x="5859992" y="255830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63</xdr:row>
      <xdr:rowOff>74083</xdr:rowOff>
    </xdr:from>
    <xdr:to>
      <xdr:col>7</xdr:col>
      <xdr:colOff>338667</xdr:colOff>
      <xdr:row>63</xdr:row>
      <xdr:rowOff>285751</xdr:rowOff>
    </xdr:to>
    <xdr:cxnSp macro="">
      <xdr:nvCxnSpPr>
        <xdr:cNvPr id="163" name="ตัวเชื่อมต่อตรง 16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CxnSpPr/>
      </xdr:nvCxnSpPr>
      <xdr:spPr>
        <a:xfrm flipV="1">
          <a:off x="5912909" y="254772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61</xdr:row>
      <xdr:rowOff>179916</xdr:rowOff>
    </xdr:from>
    <xdr:to>
      <xdr:col>4</xdr:col>
      <xdr:colOff>179917</xdr:colOff>
      <xdr:row>61</xdr:row>
      <xdr:rowOff>285750</xdr:rowOff>
    </xdr:to>
    <xdr:cxnSp macro="">
      <xdr:nvCxnSpPr>
        <xdr:cNvPr id="164" name="ตัวเชื่อมต่อตรง 163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CxnSpPr/>
      </xdr:nvCxnSpPr>
      <xdr:spPr>
        <a:xfrm>
          <a:off x="4602692" y="248210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61</xdr:row>
      <xdr:rowOff>74083</xdr:rowOff>
    </xdr:from>
    <xdr:to>
      <xdr:col>4</xdr:col>
      <xdr:colOff>338667</xdr:colOff>
      <xdr:row>61</xdr:row>
      <xdr:rowOff>285751</xdr:rowOff>
    </xdr:to>
    <xdr:cxnSp macro="">
      <xdr:nvCxnSpPr>
        <xdr:cNvPr id="165" name="ตัวเชื่อมต่อตรง 164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CxnSpPr/>
      </xdr:nvCxnSpPr>
      <xdr:spPr>
        <a:xfrm flipV="1">
          <a:off x="4655609" y="247152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61</xdr:row>
      <xdr:rowOff>179916</xdr:rowOff>
    </xdr:from>
    <xdr:to>
      <xdr:col>7</xdr:col>
      <xdr:colOff>179917</xdr:colOff>
      <xdr:row>61</xdr:row>
      <xdr:rowOff>285750</xdr:rowOff>
    </xdr:to>
    <xdr:cxnSp macro="">
      <xdr:nvCxnSpPr>
        <xdr:cNvPr id="166" name="ตัวเชื่อมต่อตรง 165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CxnSpPr/>
      </xdr:nvCxnSpPr>
      <xdr:spPr>
        <a:xfrm>
          <a:off x="5859992" y="248210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61</xdr:row>
      <xdr:rowOff>74083</xdr:rowOff>
    </xdr:from>
    <xdr:to>
      <xdr:col>7</xdr:col>
      <xdr:colOff>338667</xdr:colOff>
      <xdr:row>61</xdr:row>
      <xdr:rowOff>285751</xdr:rowOff>
    </xdr:to>
    <xdr:cxnSp macro="">
      <xdr:nvCxnSpPr>
        <xdr:cNvPr id="167" name="ตัวเชื่อมต่อตรง 166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CxnSpPr/>
      </xdr:nvCxnSpPr>
      <xdr:spPr>
        <a:xfrm flipV="1">
          <a:off x="5912909" y="247152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65</xdr:row>
      <xdr:rowOff>179916</xdr:rowOff>
    </xdr:from>
    <xdr:to>
      <xdr:col>4</xdr:col>
      <xdr:colOff>179917</xdr:colOff>
      <xdr:row>65</xdr:row>
      <xdr:rowOff>285750</xdr:rowOff>
    </xdr:to>
    <xdr:cxnSp macro="">
      <xdr:nvCxnSpPr>
        <xdr:cNvPr id="168" name="ตัวเชื่อมต่อตรง 167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CxnSpPr/>
      </xdr:nvCxnSpPr>
      <xdr:spPr>
        <a:xfrm>
          <a:off x="4602692" y="263450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65</xdr:row>
      <xdr:rowOff>74083</xdr:rowOff>
    </xdr:from>
    <xdr:to>
      <xdr:col>4</xdr:col>
      <xdr:colOff>338667</xdr:colOff>
      <xdr:row>65</xdr:row>
      <xdr:rowOff>285751</xdr:rowOff>
    </xdr:to>
    <xdr:cxnSp macro="">
      <xdr:nvCxnSpPr>
        <xdr:cNvPr id="169" name="ตัวเชื่อมต่อตรง 168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CxnSpPr/>
      </xdr:nvCxnSpPr>
      <xdr:spPr>
        <a:xfrm flipV="1">
          <a:off x="4655609" y="262392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66</xdr:row>
      <xdr:rowOff>179916</xdr:rowOff>
    </xdr:from>
    <xdr:to>
      <xdr:col>4</xdr:col>
      <xdr:colOff>179917</xdr:colOff>
      <xdr:row>66</xdr:row>
      <xdr:rowOff>285750</xdr:rowOff>
    </xdr:to>
    <xdr:cxnSp macro="">
      <xdr:nvCxnSpPr>
        <xdr:cNvPr id="170" name="ตัวเชื่อมต่อตรง 169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CxnSpPr/>
      </xdr:nvCxnSpPr>
      <xdr:spPr>
        <a:xfrm>
          <a:off x="4602692" y="267260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66</xdr:row>
      <xdr:rowOff>74083</xdr:rowOff>
    </xdr:from>
    <xdr:to>
      <xdr:col>4</xdr:col>
      <xdr:colOff>338667</xdr:colOff>
      <xdr:row>66</xdr:row>
      <xdr:rowOff>285751</xdr:rowOff>
    </xdr:to>
    <xdr:cxnSp macro="">
      <xdr:nvCxnSpPr>
        <xdr:cNvPr id="171" name="ตัวเชื่อมต่อตรง 170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CxnSpPr/>
      </xdr:nvCxnSpPr>
      <xdr:spPr>
        <a:xfrm flipV="1">
          <a:off x="4655609" y="266202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66</xdr:row>
      <xdr:rowOff>179916</xdr:rowOff>
    </xdr:from>
    <xdr:to>
      <xdr:col>7</xdr:col>
      <xdr:colOff>179917</xdr:colOff>
      <xdr:row>66</xdr:row>
      <xdr:rowOff>285750</xdr:rowOff>
    </xdr:to>
    <xdr:cxnSp macro="">
      <xdr:nvCxnSpPr>
        <xdr:cNvPr id="172" name="ตัวเชื่อมต่อตรง 17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CxnSpPr/>
      </xdr:nvCxnSpPr>
      <xdr:spPr>
        <a:xfrm>
          <a:off x="5859992" y="267260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66</xdr:row>
      <xdr:rowOff>74083</xdr:rowOff>
    </xdr:from>
    <xdr:to>
      <xdr:col>7</xdr:col>
      <xdr:colOff>338667</xdr:colOff>
      <xdr:row>66</xdr:row>
      <xdr:rowOff>285751</xdr:rowOff>
    </xdr:to>
    <xdr:cxnSp macro="">
      <xdr:nvCxnSpPr>
        <xdr:cNvPr id="173" name="ตัวเชื่อมต่อตรง 17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CxnSpPr/>
      </xdr:nvCxnSpPr>
      <xdr:spPr>
        <a:xfrm flipV="1">
          <a:off x="5912909" y="266202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116417</xdr:colOff>
      <xdr:row>67</xdr:row>
      <xdr:rowOff>179916</xdr:rowOff>
    </xdr:from>
    <xdr:to>
      <xdr:col>6</xdr:col>
      <xdr:colOff>179917</xdr:colOff>
      <xdr:row>67</xdr:row>
      <xdr:rowOff>285750</xdr:rowOff>
    </xdr:to>
    <xdr:cxnSp macro="">
      <xdr:nvCxnSpPr>
        <xdr:cNvPr id="174" name="ตัวเชื่อมต่อตรง 173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CxnSpPr/>
      </xdr:nvCxnSpPr>
      <xdr:spPr>
        <a:xfrm>
          <a:off x="5440892" y="271070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169334</xdr:colOff>
      <xdr:row>67</xdr:row>
      <xdr:rowOff>74083</xdr:rowOff>
    </xdr:from>
    <xdr:to>
      <xdr:col>6</xdr:col>
      <xdr:colOff>338667</xdr:colOff>
      <xdr:row>67</xdr:row>
      <xdr:rowOff>285751</xdr:rowOff>
    </xdr:to>
    <xdr:cxnSp macro="">
      <xdr:nvCxnSpPr>
        <xdr:cNvPr id="175" name="ตัวเชื่อมต่อตรง 174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CxnSpPr/>
      </xdr:nvCxnSpPr>
      <xdr:spPr>
        <a:xfrm flipV="1">
          <a:off x="5493809" y="270012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68</xdr:row>
      <xdr:rowOff>179916</xdr:rowOff>
    </xdr:from>
    <xdr:to>
      <xdr:col>4</xdr:col>
      <xdr:colOff>179917</xdr:colOff>
      <xdr:row>68</xdr:row>
      <xdr:rowOff>285750</xdr:rowOff>
    </xdr:to>
    <xdr:cxnSp macro="">
      <xdr:nvCxnSpPr>
        <xdr:cNvPr id="176" name="ตัวเชื่อมต่อตรง 175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CxnSpPr/>
      </xdr:nvCxnSpPr>
      <xdr:spPr>
        <a:xfrm>
          <a:off x="4602692" y="274880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68</xdr:row>
      <xdr:rowOff>74083</xdr:rowOff>
    </xdr:from>
    <xdr:to>
      <xdr:col>4</xdr:col>
      <xdr:colOff>338667</xdr:colOff>
      <xdr:row>68</xdr:row>
      <xdr:rowOff>285751</xdr:rowOff>
    </xdr:to>
    <xdr:cxnSp macro="">
      <xdr:nvCxnSpPr>
        <xdr:cNvPr id="177" name="ตัวเชื่อมต่อตรง 176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CxnSpPr/>
      </xdr:nvCxnSpPr>
      <xdr:spPr>
        <a:xfrm flipV="1">
          <a:off x="4655609" y="273822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68</xdr:row>
      <xdr:rowOff>179916</xdr:rowOff>
    </xdr:from>
    <xdr:to>
      <xdr:col>7</xdr:col>
      <xdr:colOff>179917</xdr:colOff>
      <xdr:row>68</xdr:row>
      <xdr:rowOff>285750</xdr:rowOff>
    </xdr:to>
    <xdr:cxnSp macro="">
      <xdr:nvCxnSpPr>
        <xdr:cNvPr id="178" name="ตัวเชื่อมต่อตรง 177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CxnSpPr/>
      </xdr:nvCxnSpPr>
      <xdr:spPr>
        <a:xfrm>
          <a:off x="5859992" y="274880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68</xdr:row>
      <xdr:rowOff>74083</xdr:rowOff>
    </xdr:from>
    <xdr:to>
      <xdr:col>7</xdr:col>
      <xdr:colOff>338667</xdr:colOff>
      <xdr:row>68</xdr:row>
      <xdr:rowOff>285751</xdr:rowOff>
    </xdr:to>
    <xdr:cxnSp macro="">
      <xdr:nvCxnSpPr>
        <xdr:cNvPr id="179" name="ตัวเชื่อมต่อตรง 178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CxnSpPr/>
      </xdr:nvCxnSpPr>
      <xdr:spPr>
        <a:xfrm flipV="1">
          <a:off x="5912909" y="273822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72</xdr:row>
      <xdr:rowOff>179916</xdr:rowOff>
    </xdr:from>
    <xdr:to>
      <xdr:col>4</xdr:col>
      <xdr:colOff>179917</xdr:colOff>
      <xdr:row>72</xdr:row>
      <xdr:rowOff>285750</xdr:rowOff>
    </xdr:to>
    <xdr:cxnSp macro="">
      <xdr:nvCxnSpPr>
        <xdr:cNvPr id="180" name="ตัวเชื่อมต่อตรง 179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CxnSpPr/>
      </xdr:nvCxnSpPr>
      <xdr:spPr>
        <a:xfrm>
          <a:off x="4602692" y="293454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72</xdr:row>
      <xdr:rowOff>74083</xdr:rowOff>
    </xdr:from>
    <xdr:to>
      <xdr:col>4</xdr:col>
      <xdr:colOff>338667</xdr:colOff>
      <xdr:row>72</xdr:row>
      <xdr:rowOff>285751</xdr:rowOff>
    </xdr:to>
    <xdr:cxnSp macro="">
      <xdr:nvCxnSpPr>
        <xdr:cNvPr id="181" name="ตัวเชื่อมต่อตรง 180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CxnSpPr/>
      </xdr:nvCxnSpPr>
      <xdr:spPr>
        <a:xfrm flipV="1">
          <a:off x="4655609" y="292396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72</xdr:row>
      <xdr:rowOff>179916</xdr:rowOff>
    </xdr:from>
    <xdr:to>
      <xdr:col>7</xdr:col>
      <xdr:colOff>179917</xdr:colOff>
      <xdr:row>72</xdr:row>
      <xdr:rowOff>285750</xdr:rowOff>
    </xdr:to>
    <xdr:cxnSp macro="">
      <xdr:nvCxnSpPr>
        <xdr:cNvPr id="182" name="ตัวเชื่อมต่อตรง 181">
          <a:extLst>
            <a:ext uri="{FF2B5EF4-FFF2-40B4-BE49-F238E27FC236}">
              <a16:creationId xmlns:a16="http://schemas.microsoft.com/office/drawing/2014/main" id="{00000000-0008-0000-0700-0000B6000000}"/>
            </a:ext>
          </a:extLst>
        </xdr:cNvPr>
        <xdr:cNvCxnSpPr/>
      </xdr:nvCxnSpPr>
      <xdr:spPr>
        <a:xfrm>
          <a:off x="5859992" y="293454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72</xdr:row>
      <xdr:rowOff>74083</xdr:rowOff>
    </xdr:from>
    <xdr:to>
      <xdr:col>7</xdr:col>
      <xdr:colOff>338667</xdr:colOff>
      <xdr:row>72</xdr:row>
      <xdr:rowOff>285751</xdr:rowOff>
    </xdr:to>
    <xdr:cxnSp macro="">
      <xdr:nvCxnSpPr>
        <xdr:cNvPr id="183" name="ตัวเชื่อมต่อตรง 182">
          <a:extLst>
            <a:ext uri="{FF2B5EF4-FFF2-40B4-BE49-F238E27FC236}">
              <a16:creationId xmlns:a16="http://schemas.microsoft.com/office/drawing/2014/main" id="{00000000-0008-0000-0700-0000B7000000}"/>
            </a:ext>
          </a:extLst>
        </xdr:cNvPr>
        <xdr:cNvCxnSpPr/>
      </xdr:nvCxnSpPr>
      <xdr:spPr>
        <a:xfrm flipV="1">
          <a:off x="5912909" y="292396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73</xdr:row>
      <xdr:rowOff>179916</xdr:rowOff>
    </xdr:from>
    <xdr:to>
      <xdr:col>4</xdr:col>
      <xdr:colOff>179917</xdr:colOff>
      <xdr:row>73</xdr:row>
      <xdr:rowOff>285750</xdr:rowOff>
    </xdr:to>
    <xdr:cxnSp macro="">
      <xdr:nvCxnSpPr>
        <xdr:cNvPr id="184" name="ตัวเชื่อมต่อตรง 183">
          <a:extLst>
            <a:ext uri="{FF2B5EF4-FFF2-40B4-BE49-F238E27FC236}">
              <a16:creationId xmlns:a16="http://schemas.microsoft.com/office/drawing/2014/main" id="{00000000-0008-0000-0700-0000B8000000}"/>
            </a:ext>
          </a:extLst>
        </xdr:cNvPr>
        <xdr:cNvCxnSpPr/>
      </xdr:nvCxnSpPr>
      <xdr:spPr>
        <a:xfrm>
          <a:off x="4602692" y="297264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73</xdr:row>
      <xdr:rowOff>74083</xdr:rowOff>
    </xdr:from>
    <xdr:to>
      <xdr:col>4</xdr:col>
      <xdr:colOff>338667</xdr:colOff>
      <xdr:row>73</xdr:row>
      <xdr:rowOff>285751</xdr:rowOff>
    </xdr:to>
    <xdr:cxnSp macro="">
      <xdr:nvCxnSpPr>
        <xdr:cNvPr id="185" name="ตัวเชื่อมต่อตรง 184">
          <a:extLst>
            <a:ext uri="{FF2B5EF4-FFF2-40B4-BE49-F238E27FC236}">
              <a16:creationId xmlns:a16="http://schemas.microsoft.com/office/drawing/2014/main" id="{00000000-0008-0000-0700-0000B9000000}"/>
            </a:ext>
          </a:extLst>
        </xdr:cNvPr>
        <xdr:cNvCxnSpPr/>
      </xdr:nvCxnSpPr>
      <xdr:spPr>
        <a:xfrm flipV="1">
          <a:off x="4655609" y="296206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75</xdr:row>
      <xdr:rowOff>179916</xdr:rowOff>
    </xdr:from>
    <xdr:to>
      <xdr:col>4</xdr:col>
      <xdr:colOff>179917</xdr:colOff>
      <xdr:row>75</xdr:row>
      <xdr:rowOff>285750</xdr:rowOff>
    </xdr:to>
    <xdr:cxnSp macro="">
      <xdr:nvCxnSpPr>
        <xdr:cNvPr id="186" name="ตัวเชื่อมต่อตรง 185">
          <a:extLst>
            <a:ext uri="{FF2B5EF4-FFF2-40B4-BE49-F238E27FC236}">
              <a16:creationId xmlns:a16="http://schemas.microsoft.com/office/drawing/2014/main" id="{00000000-0008-0000-0700-0000BA000000}"/>
            </a:ext>
          </a:extLst>
        </xdr:cNvPr>
        <xdr:cNvCxnSpPr/>
      </xdr:nvCxnSpPr>
      <xdr:spPr>
        <a:xfrm>
          <a:off x="4602692" y="304884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75</xdr:row>
      <xdr:rowOff>74083</xdr:rowOff>
    </xdr:from>
    <xdr:to>
      <xdr:col>4</xdr:col>
      <xdr:colOff>338667</xdr:colOff>
      <xdr:row>75</xdr:row>
      <xdr:rowOff>285751</xdr:rowOff>
    </xdr:to>
    <xdr:cxnSp macro="">
      <xdr:nvCxnSpPr>
        <xdr:cNvPr id="187" name="ตัวเชื่อมต่อตรง 186">
          <a:extLst>
            <a:ext uri="{FF2B5EF4-FFF2-40B4-BE49-F238E27FC236}">
              <a16:creationId xmlns:a16="http://schemas.microsoft.com/office/drawing/2014/main" id="{00000000-0008-0000-0700-0000BB000000}"/>
            </a:ext>
          </a:extLst>
        </xdr:cNvPr>
        <xdr:cNvCxnSpPr/>
      </xdr:nvCxnSpPr>
      <xdr:spPr>
        <a:xfrm flipV="1">
          <a:off x="4655609" y="303826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75</xdr:row>
      <xdr:rowOff>179916</xdr:rowOff>
    </xdr:from>
    <xdr:to>
      <xdr:col>7</xdr:col>
      <xdr:colOff>179917</xdr:colOff>
      <xdr:row>75</xdr:row>
      <xdr:rowOff>285750</xdr:rowOff>
    </xdr:to>
    <xdr:cxnSp macro="">
      <xdr:nvCxnSpPr>
        <xdr:cNvPr id="188" name="ตัวเชื่อมต่อตรง 187">
          <a:extLst>
            <a:ext uri="{FF2B5EF4-FFF2-40B4-BE49-F238E27FC236}">
              <a16:creationId xmlns:a16="http://schemas.microsoft.com/office/drawing/2014/main" id="{00000000-0008-0000-0700-0000BC000000}"/>
            </a:ext>
          </a:extLst>
        </xdr:cNvPr>
        <xdr:cNvCxnSpPr/>
      </xdr:nvCxnSpPr>
      <xdr:spPr>
        <a:xfrm>
          <a:off x="5859992" y="304884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75</xdr:row>
      <xdr:rowOff>74083</xdr:rowOff>
    </xdr:from>
    <xdr:to>
      <xdr:col>7</xdr:col>
      <xdr:colOff>338667</xdr:colOff>
      <xdr:row>75</xdr:row>
      <xdr:rowOff>285751</xdr:rowOff>
    </xdr:to>
    <xdr:cxnSp macro="">
      <xdr:nvCxnSpPr>
        <xdr:cNvPr id="189" name="ตัวเชื่อมต่อตรง 188">
          <a:extLst>
            <a:ext uri="{FF2B5EF4-FFF2-40B4-BE49-F238E27FC236}">
              <a16:creationId xmlns:a16="http://schemas.microsoft.com/office/drawing/2014/main" id="{00000000-0008-0000-0700-0000BD000000}"/>
            </a:ext>
          </a:extLst>
        </xdr:cNvPr>
        <xdr:cNvCxnSpPr/>
      </xdr:nvCxnSpPr>
      <xdr:spPr>
        <a:xfrm flipV="1">
          <a:off x="5912909" y="303826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84</xdr:row>
      <xdr:rowOff>179916</xdr:rowOff>
    </xdr:from>
    <xdr:to>
      <xdr:col>4</xdr:col>
      <xdr:colOff>179917</xdr:colOff>
      <xdr:row>84</xdr:row>
      <xdr:rowOff>285750</xdr:rowOff>
    </xdr:to>
    <xdr:cxnSp macro="">
      <xdr:nvCxnSpPr>
        <xdr:cNvPr id="190" name="ตัวเชื่อมต่อตรง 189">
          <a:extLst>
            <a:ext uri="{FF2B5EF4-FFF2-40B4-BE49-F238E27FC236}">
              <a16:creationId xmlns:a16="http://schemas.microsoft.com/office/drawing/2014/main" id="{00000000-0008-0000-0700-0000BE000000}"/>
            </a:ext>
          </a:extLst>
        </xdr:cNvPr>
        <xdr:cNvCxnSpPr/>
      </xdr:nvCxnSpPr>
      <xdr:spPr>
        <a:xfrm>
          <a:off x="4602692" y="341365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84</xdr:row>
      <xdr:rowOff>74083</xdr:rowOff>
    </xdr:from>
    <xdr:to>
      <xdr:col>4</xdr:col>
      <xdr:colOff>338667</xdr:colOff>
      <xdr:row>84</xdr:row>
      <xdr:rowOff>285751</xdr:rowOff>
    </xdr:to>
    <xdr:cxnSp macro="">
      <xdr:nvCxnSpPr>
        <xdr:cNvPr id="191" name="ตัวเชื่อมต่อตรง 190">
          <a:extLst>
            <a:ext uri="{FF2B5EF4-FFF2-40B4-BE49-F238E27FC236}">
              <a16:creationId xmlns:a16="http://schemas.microsoft.com/office/drawing/2014/main" id="{00000000-0008-0000-0700-0000BF000000}"/>
            </a:ext>
          </a:extLst>
        </xdr:cNvPr>
        <xdr:cNvCxnSpPr/>
      </xdr:nvCxnSpPr>
      <xdr:spPr>
        <a:xfrm flipV="1">
          <a:off x="4655609" y="340307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84</xdr:row>
      <xdr:rowOff>179916</xdr:rowOff>
    </xdr:from>
    <xdr:to>
      <xdr:col>7</xdr:col>
      <xdr:colOff>179917</xdr:colOff>
      <xdr:row>84</xdr:row>
      <xdr:rowOff>285750</xdr:rowOff>
    </xdr:to>
    <xdr:cxnSp macro="">
      <xdr:nvCxnSpPr>
        <xdr:cNvPr id="192" name="ตัวเชื่อมต่อตรง 191">
          <a:extLst>
            <a:ext uri="{FF2B5EF4-FFF2-40B4-BE49-F238E27FC236}">
              <a16:creationId xmlns:a16="http://schemas.microsoft.com/office/drawing/2014/main" id="{00000000-0008-0000-0700-0000C0000000}"/>
            </a:ext>
          </a:extLst>
        </xdr:cNvPr>
        <xdr:cNvCxnSpPr/>
      </xdr:nvCxnSpPr>
      <xdr:spPr>
        <a:xfrm>
          <a:off x="5859992" y="341365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84</xdr:row>
      <xdr:rowOff>74083</xdr:rowOff>
    </xdr:from>
    <xdr:to>
      <xdr:col>7</xdr:col>
      <xdr:colOff>338667</xdr:colOff>
      <xdr:row>84</xdr:row>
      <xdr:rowOff>285751</xdr:rowOff>
    </xdr:to>
    <xdr:cxnSp macro="">
      <xdr:nvCxnSpPr>
        <xdr:cNvPr id="193" name="ตัวเชื่อมต่อตรง 192">
          <a:extLst>
            <a:ext uri="{FF2B5EF4-FFF2-40B4-BE49-F238E27FC236}">
              <a16:creationId xmlns:a16="http://schemas.microsoft.com/office/drawing/2014/main" id="{00000000-0008-0000-0700-0000C1000000}"/>
            </a:ext>
          </a:extLst>
        </xdr:cNvPr>
        <xdr:cNvCxnSpPr/>
      </xdr:nvCxnSpPr>
      <xdr:spPr>
        <a:xfrm flipV="1">
          <a:off x="5912909" y="340307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85</xdr:row>
      <xdr:rowOff>179916</xdr:rowOff>
    </xdr:from>
    <xdr:to>
      <xdr:col>4</xdr:col>
      <xdr:colOff>179917</xdr:colOff>
      <xdr:row>85</xdr:row>
      <xdr:rowOff>285750</xdr:rowOff>
    </xdr:to>
    <xdr:cxnSp macro="">
      <xdr:nvCxnSpPr>
        <xdr:cNvPr id="194" name="ตัวเชื่อมต่อตรง 193">
          <a:extLst>
            <a:ext uri="{FF2B5EF4-FFF2-40B4-BE49-F238E27FC236}">
              <a16:creationId xmlns:a16="http://schemas.microsoft.com/office/drawing/2014/main" id="{00000000-0008-0000-0700-0000C2000000}"/>
            </a:ext>
          </a:extLst>
        </xdr:cNvPr>
        <xdr:cNvCxnSpPr/>
      </xdr:nvCxnSpPr>
      <xdr:spPr>
        <a:xfrm>
          <a:off x="4602692" y="345175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85</xdr:row>
      <xdr:rowOff>74083</xdr:rowOff>
    </xdr:from>
    <xdr:to>
      <xdr:col>4</xdr:col>
      <xdr:colOff>338667</xdr:colOff>
      <xdr:row>85</xdr:row>
      <xdr:rowOff>285751</xdr:rowOff>
    </xdr:to>
    <xdr:cxnSp macro="">
      <xdr:nvCxnSpPr>
        <xdr:cNvPr id="195" name="ตัวเชื่อมต่อตรง 194">
          <a:extLst>
            <a:ext uri="{FF2B5EF4-FFF2-40B4-BE49-F238E27FC236}">
              <a16:creationId xmlns:a16="http://schemas.microsoft.com/office/drawing/2014/main" id="{00000000-0008-0000-0700-0000C3000000}"/>
            </a:ext>
          </a:extLst>
        </xdr:cNvPr>
        <xdr:cNvCxnSpPr/>
      </xdr:nvCxnSpPr>
      <xdr:spPr>
        <a:xfrm flipV="1">
          <a:off x="4655609" y="344117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85</xdr:row>
      <xdr:rowOff>179916</xdr:rowOff>
    </xdr:from>
    <xdr:to>
      <xdr:col>7</xdr:col>
      <xdr:colOff>179917</xdr:colOff>
      <xdr:row>85</xdr:row>
      <xdr:rowOff>285750</xdr:rowOff>
    </xdr:to>
    <xdr:cxnSp macro="">
      <xdr:nvCxnSpPr>
        <xdr:cNvPr id="196" name="ตัวเชื่อมต่อตรง 195">
          <a:extLst>
            <a:ext uri="{FF2B5EF4-FFF2-40B4-BE49-F238E27FC236}">
              <a16:creationId xmlns:a16="http://schemas.microsoft.com/office/drawing/2014/main" id="{00000000-0008-0000-0700-0000C4000000}"/>
            </a:ext>
          </a:extLst>
        </xdr:cNvPr>
        <xdr:cNvCxnSpPr/>
      </xdr:nvCxnSpPr>
      <xdr:spPr>
        <a:xfrm>
          <a:off x="5859992" y="345175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85</xdr:row>
      <xdr:rowOff>74083</xdr:rowOff>
    </xdr:from>
    <xdr:to>
      <xdr:col>7</xdr:col>
      <xdr:colOff>338667</xdr:colOff>
      <xdr:row>85</xdr:row>
      <xdr:rowOff>285751</xdr:rowOff>
    </xdr:to>
    <xdr:cxnSp macro="">
      <xdr:nvCxnSpPr>
        <xdr:cNvPr id="197" name="ตัวเชื่อมต่อตรง 196">
          <a:extLst>
            <a:ext uri="{FF2B5EF4-FFF2-40B4-BE49-F238E27FC236}">
              <a16:creationId xmlns:a16="http://schemas.microsoft.com/office/drawing/2014/main" id="{00000000-0008-0000-0700-0000C5000000}"/>
            </a:ext>
          </a:extLst>
        </xdr:cNvPr>
        <xdr:cNvCxnSpPr/>
      </xdr:nvCxnSpPr>
      <xdr:spPr>
        <a:xfrm flipV="1">
          <a:off x="5912909" y="344117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86</xdr:row>
      <xdr:rowOff>179916</xdr:rowOff>
    </xdr:from>
    <xdr:to>
      <xdr:col>4</xdr:col>
      <xdr:colOff>179917</xdr:colOff>
      <xdr:row>86</xdr:row>
      <xdr:rowOff>285750</xdr:rowOff>
    </xdr:to>
    <xdr:cxnSp macro="">
      <xdr:nvCxnSpPr>
        <xdr:cNvPr id="198" name="ตัวเชื่อมต่อตรง 197">
          <a:extLst>
            <a:ext uri="{FF2B5EF4-FFF2-40B4-BE49-F238E27FC236}">
              <a16:creationId xmlns:a16="http://schemas.microsoft.com/office/drawing/2014/main" id="{00000000-0008-0000-0700-0000C6000000}"/>
            </a:ext>
          </a:extLst>
        </xdr:cNvPr>
        <xdr:cNvCxnSpPr/>
      </xdr:nvCxnSpPr>
      <xdr:spPr>
        <a:xfrm>
          <a:off x="4602692" y="348985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86</xdr:row>
      <xdr:rowOff>74083</xdr:rowOff>
    </xdr:from>
    <xdr:to>
      <xdr:col>4</xdr:col>
      <xdr:colOff>338667</xdr:colOff>
      <xdr:row>86</xdr:row>
      <xdr:rowOff>285751</xdr:rowOff>
    </xdr:to>
    <xdr:cxnSp macro="">
      <xdr:nvCxnSpPr>
        <xdr:cNvPr id="199" name="ตัวเชื่อมต่อตรง 198">
          <a:extLst>
            <a:ext uri="{FF2B5EF4-FFF2-40B4-BE49-F238E27FC236}">
              <a16:creationId xmlns:a16="http://schemas.microsoft.com/office/drawing/2014/main" id="{00000000-0008-0000-0700-0000C7000000}"/>
            </a:ext>
          </a:extLst>
        </xdr:cNvPr>
        <xdr:cNvCxnSpPr/>
      </xdr:nvCxnSpPr>
      <xdr:spPr>
        <a:xfrm flipV="1">
          <a:off x="4655609" y="347927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86</xdr:row>
      <xdr:rowOff>179916</xdr:rowOff>
    </xdr:from>
    <xdr:to>
      <xdr:col>7</xdr:col>
      <xdr:colOff>179917</xdr:colOff>
      <xdr:row>86</xdr:row>
      <xdr:rowOff>285750</xdr:rowOff>
    </xdr:to>
    <xdr:cxnSp macro="">
      <xdr:nvCxnSpPr>
        <xdr:cNvPr id="200" name="ตัวเชื่อมต่อตรง 199">
          <a:extLst>
            <a:ext uri="{FF2B5EF4-FFF2-40B4-BE49-F238E27FC236}">
              <a16:creationId xmlns:a16="http://schemas.microsoft.com/office/drawing/2014/main" id="{00000000-0008-0000-0700-0000C8000000}"/>
            </a:ext>
          </a:extLst>
        </xdr:cNvPr>
        <xdr:cNvCxnSpPr/>
      </xdr:nvCxnSpPr>
      <xdr:spPr>
        <a:xfrm>
          <a:off x="5859992" y="348985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86</xdr:row>
      <xdr:rowOff>74083</xdr:rowOff>
    </xdr:from>
    <xdr:to>
      <xdr:col>7</xdr:col>
      <xdr:colOff>338667</xdr:colOff>
      <xdr:row>86</xdr:row>
      <xdr:rowOff>285751</xdr:rowOff>
    </xdr:to>
    <xdr:cxnSp macro="">
      <xdr:nvCxnSpPr>
        <xdr:cNvPr id="201" name="ตัวเชื่อมต่อตรง 200">
          <a:extLst>
            <a:ext uri="{FF2B5EF4-FFF2-40B4-BE49-F238E27FC236}">
              <a16:creationId xmlns:a16="http://schemas.microsoft.com/office/drawing/2014/main" id="{00000000-0008-0000-0700-0000C9000000}"/>
            </a:ext>
          </a:extLst>
        </xdr:cNvPr>
        <xdr:cNvCxnSpPr/>
      </xdr:nvCxnSpPr>
      <xdr:spPr>
        <a:xfrm flipV="1">
          <a:off x="5912909" y="347927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87</xdr:row>
      <xdr:rowOff>179916</xdr:rowOff>
    </xdr:from>
    <xdr:to>
      <xdr:col>4</xdr:col>
      <xdr:colOff>179917</xdr:colOff>
      <xdr:row>87</xdr:row>
      <xdr:rowOff>285750</xdr:rowOff>
    </xdr:to>
    <xdr:cxnSp macro="">
      <xdr:nvCxnSpPr>
        <xdr:cNvPr id="202" name="ตัวเชื่อมต่อตรง 201">
          <a:extLst>
            <a:ext uri="{FF2B5EF4-FFF2-40B4-BE49-F238E27FC236}">
              <a16:creationId xmlns:a16="http://schemas.microsoft.com/office/drawing/2014/main" id="{00000000-0008-0000-0700-0000CA000000}"/>
            </a:ext>
          </a:extLst>
        </xdr:cNvPr>
        <xdr:cNvCxnSpPr/>
      </xdr:nvCxnSpPr>
      <xdr:spPr>
        <a:xfrm>
          <a:off x="4602692" y="352795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87</xdr:row>
      <xdr:rowOff>74083</xdr:rowOff>
    </xdr:from>
    <xdr:to>
      <xdr:col>4</xdr:col>
      <xdr:colOff>338667</xdr:colOff>
      <xdr:row>87</xdr:row>
      <xdr:rowOff>285751</xdr:rowOff>
    </xdr:to>
    <xdr:cxnSp macro="">
      <xdr:nvCxnSpPr>
        <xdr:cNvPr id="203" name="ตัวเชื่อมต่อตรง 202">
          <a:extLst>
            <a:ext uri="{FF2B5EF4-FFF2-40B4-BE49-F238E27FC236}">
              <a16:creationId xmlns:a16="http://schemas.microsoft.com/office/drawing/2014/main" id="{00000000-0008-0000-0700-0000CB000000}"/>
            </a:ext>
          </a:extLst>
        </xdr:cNvPr>
        <xdr:cNvCxnSpPr/>
      </xdr:nvCxnSpPr>
      <xdr:spPr>
        <a:xfrm flipV="1">
          <a:off x="4655609" y="351737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87</xdr:row>
      <xdr:rowOff>179916</xdr:rowOff>
    </xdr:from>
    <xdr:to>
      <xdr:col>7</xdr:col>
      <xdr:colOff>179917</xdr:colOff>
      <xdr:row>87</xdr:row>
      <xdr:rowOff>285750</xdr:rowOff>
    </xdr:to>
    <xdr:cxnSp macro="">
      <xdr:nvCxnSpPr>
        <xdr:cNvPr id="204" name="ตัวเชื่อมต่อตรง 203">
          <a:extLst>
            <a:ext uri="{FF2B5EF4-FFF2-40B4-BE49-F238E27FC236}">
              <a16:creationId xmlns:a16="http://schemas.microsoft.com/office/drawing/2014/main" id="{00000000-0008-0000-0700-0000CC000000}"/>
            </a:ext>
          </a:extLst>
        </xdr:cNvPr>
        <xdr:cNvCxnSpPr/>
      </xdr:nvCxnSpPr>
      <xdr:spPr>
        <a:xfrm>
          <a:off x="5859992" y="352795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87</xdr:row>
      <xdr:rowOff>74083</xdr:rowOff>
    </xdr:from>
    <xdr:to>
      <xdr:col>7</xdr:col>
      <xdr:colOff>338667</xdr:colOff>
      <xdr:row>87</xdr:row>
      <xdr:rowOff>285751</xdr:rowOff>
    </xdr:to>
    <xdr:cxnSp macro="">
      <xdr:nvCxnSpPr>
        <xdr:cNvPr id="205" name="ตัวเชื่อมต่อตรง 204">
          <a:extLst>
            <a:ext uri="{FF2B5EF4-FFF2-40B4-BE49-F238E27FC236}">
              <a16:creationId xmlns:a16="http://schemas.microsoft.com/office/drawing/2014/main" id="{00000000-0008-0000-0700-0000CD000000}"/>
            </a:ext>
          </a:extLst>
        </xdr:cNvPr>
        <xdr:cNvCxnSpPr/>
      </xdr:nvCxnSpPr>
      <xdr:spPr>
        <a:xfrm flipV="1">
          <a:off x="5912909" y="351737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89</xdr:row>
      <xdr:rowOff>179916</xdr:rowOff>
    </xdr:from>
    <xdr:to>
      <xdr:col>4</xdr:col>
      <xdr:colOff>179917</xdr:colOff>
      <xdr:row>89</xdr:row>
      <xdr:rowOff>285750</xdr:rowOff>
    </xdr:to>
    <xdr:cxnSp macro="">
      <xdr:nvCxnSpPr>
        <xdr:cNvPr id="206" name="ตัวเชื่อมต่อตรง 205">
          <a:extLst>
            <a:ext uri="{FF2B5EF4-FFF2-40B4-BE49-F238E27FC236}">
              <a16:creationId xmlns:a16="http://schemas.microsoft.com/office/drawing/2014/main" id="{00000000-0008-0000-0700-0000CE000000}"/>
            </a:ext>
          </a:extLst>
        </xdr:cNvPr>
        <xdr:cNvCxnSpPr/>
      </xdr:nvCxnSpPr>
      <xdr:spPr>
        <a:xfrm>
          <a:off x="4602692" y="360415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89</xdr:row>
      <xdr:rowOff>74083</xdr:rowOff>
    </xdr:from>
    <xdr:to>
      <xdr:col>4</xdr:col>
      <xdr:colOff>338667</xdr:colOff>
      <xdr:row>89</xdr:row>
      <xdr:rowOff>285751</xdr:rowOff>
    </xdr:to>
    <xdr:cxnSp macro="">
      <xdr:nvCxnSpPr>
        <xdr:cNvPr id="207" name="ตัวเชื่อมต่อตรง 206">
          <a:extLst>
            <a:ext uri="{FF2B5EF4-FFF2-40B4-BE49-F238E27FC236}">
              <a16:creationId xmlns:a16="http://schemas.microsoft.com/office/drawing/2014/main" id="{00000000-0008-0000-0700-0000CF000000}"/>
            </a:ext>
          </a:extLst>
        </xdr:cNvPr>
        <xdr:cNvCxnSpPr/>
      </xdr:nvCxnSpPr>
      <xdr:spPr>
        <a:xfrm flipV="1">
          <a:off x="4655609" y="359357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89</xdr:row>
      <xdr:rowOff>179916</xdr:rowOff>
    </xdr:from>
    <xdr:to>
      <xdr:col>7</xdr:col>
      <xdr:colOff>179917</xdr:colOff>
      <xdr:row>89</xdr:row>
      <xdr:rowOff>285750</xdr:rowOff>
    </xdr:to>
    <xdr:cxnSp macro="">
      <xdr:nvCxnSpPr>
        <xdr:cNvPr id="208" name="ตัวเชื่อมต่อตรง 207">
          <a:extLst>
            <a:ext uri="{FF2B5EF4-FFF2-40B4-BE49-F238E27FC236}">
              <a16:creationId xmlns:a16="http://schemas.microsoft.com/office/drawing/2014/main" id="{00000000-0008-0000-0700-0000D0000000}"/>
            </a:ext>
          </a:extLst>
        </xdr:cNvPr>
        <xdr:cNvCxnSpPr/>
      </xdr:nvCxnSpPr>
      <xdr:spPr>
        <a:xfrm>
          <a:off x="5859992" y="360415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89</xdr:row>
      <xdr:rowOff>74083</xdr:rowOff>
    </xdr:from>
    <xdr:to>
      <xdr:col>7</xdr:col>
      <xdr:colOff>338667</xdr:colOff>
      <xdr:row>89</xdr:row>
      <xdr:rowOff>285751</xdr:rowOff>
    </xdr:to>
    <xdr:cxnSp macro="">
      <xdr:nvCxnSpPr>
        <xdr:cNvPr id="209" name="ตัวเชื่อมต่อตรง 208">
          <a:extLst>
            <a:ext uri="{FF2B5EF4-FFF2-40B4-BE49-F238E27FC236}">
              <a16:creationId xmlns:a16="http://schemas.microsoft.com/office/drawing/2014/main" id="{00000000-0008-0000-0700-0000D1000000}"/>
            </a:ext>
          </a:extLst>
        </xdr:cNvPr>
        <xdr:cNvCxnSpPr/>
      </xdr:nvCxnSpPr>
      <xdr:spPr>
        <a:xfrm flipV="1">
          <a:off x="5912909" y="359357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116417</xdr:colOff>
      <xdr:row>77</xdr:row>
      <xdr:rowOff>179916</xdr:rowOff>
    </xdr:from>
    <xdr:to>
      <xdr:col>6</xdr:col>
      <xdr:colOff>179917</xdr:colOff>
      <xdr:row>77</xdr:row>
      <xdr:rowOff>285750</xdr:rowOff>
    </xdr:to>
    <xdr:cxnSp macro="">
      <xdr:nvCxnSpPr>
        <xdr:cNvPr id="210" name="ตัวเชื่อมต่อตรง 209">
          <a:extLst>
            <a:ext uri="{FF2B5EF4-FFF2-40B4-BE49-F238E27FC236}">
              <a16:creationId xmlns:a16="http://schemas.microsoft.com/office/drawing/2014/main" id="{00000000-0008-0000-0700-0000D2000000}"/>
            </a:ext>
          </a:extLst>
        </xdr:cNvPr>
        <xdr:cNvCxnSpPr/>
      </xdr:nvCxnSpPr>
      <xdr:spPr>
        <a:xfrm>
          <a:off x="5440892" y="312504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169334</xdr:colOff>
      <xdr:row>77</xdr:row>
      <xdr:rowOff>74083</xdr:rowOff>
    </xdr:from>
    <xdr:to>
      <xdr:col>6</xdr:col>
      <xdr:colOff>338667</xdr:colOff>
      <xdr:row>77</xdr:row>
      <xdr:rowOff>285751</xdr:rowOff>
    </xdr:to>
    <xdr:cxnSp macro="">
      <xdr:nvCxnSpPr>
        <xdr:cNvPr id="211" name="ตัวเชื่อมต่อตรง 210">
          <a:extLst>
            <a:ext uri="{FF2B5EF4-FFF2-40B4-BE49-F238E27FC236}">
              <a16:creationId xmlns:a16="http://schemas.microsoft.com/office/drawing/2014/main" id="{00000000-0008-0000-0700-0000D3000000}"/>
            </a:ext>
          </a:extLst>
        </xdr:cNvPr>
        <xdr:cNvCxnSpPr/>
      </xdr:nvCxnSpPr>
      <xdr:spPr>
        <a:xfrm flipV="1">
          <a:off x="5493809" y="311446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77</xdr:row>
      <xdr:rowOff>179916</xdr:rowOff>
    </xdr:from>
    <xdr:to>
      <xdr:col>7</xdr:col>
      <xdr:colOff>179917</xdr:colOff>
      <xdr:row>77</xdr:row>
      <xdr:rowOff>285750</xdr:rowOff>
    </xdr:to>
    <xdr:cxnSp macro="">
      <xdr:nvCxnSpPr>
        <xdr:cNvPr id="212" name="ตัวเชื่อมต่อตรง 211">
          <a:extLst>
            <a:ext uri="{FF2B5EF4-FFF2-40B4-BE49-F238E27FC236}">
              <a16:creationId xmlns:a16="http://schemas.microsoft.com/office/drawing/2014/main" id="{00000000-0008-0000-0700-0000D4000000}"/>
            </a:ext>
          </a:extLst>
        </xdr:cNvPr>
        <xdr:cNvCxnSpPr/>
      </xdr:nvCxnSpPr>
      <xdr:spPr>
        <a:xfrm>
          <a:off x="5859992" y="312504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77</xdr:row>
      <xdr:rowOff>74083</xdr:rowOff>
    </xdr:from>
    <xdr:to>
      <xdr:col>7</xdr:col>
      <xdr:colOff>338667</xdr:colOff>
      <xdr:row>77</xdr:row>
      <xdr:rowOff>285751</xdr:rowOff>
    </xdr:to>
    <xdr:cxnSp macro="">
      <xdr:nvCxnSpPr>
        <xdr:cNvPr id="213" name="ตัวเชื่อมต่อตรง 212">
          <a:extLst>
            <a:ext uri="{FF2B5EF4-FFF2-40B4-BE49-F238E27FC236}">
              <a16:creationId xmlns:a16="http://schemas.microsoft.com/office/drawing/2014/main" id="{00000000-0008-0000-0700-0000D5000000}"/>
            </a:ext>
          </a:extLst>
        </xdr:cNvPr>
        <xdr:cNvCxnSpPr/>
      </xdr:nvCxnSpPr>
      <xdr:spPr>
        <a:xfrm flipV="1">
          <a:off x="5912909" y="311446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116417</xdr:colOff>
      <xdr:row>79</xdr:row>
      <xdr:rowOff>179916</xdr:rowOff>
    </xdr:from>
    <xdr:to>
      <xdr:col>6</xdr:col>
      <xdr:colOff>179917</xdr:colOff>
      <xdr:row>79</xdr:row>
      <xdr:rowOff>285750</xdr:rowOff>
    </xdr:to>
    <xdr:cxnSp macro="">
      <xdr:nvCxnSpPr>
        <xdr:cNvPr id="214" name="ตัวเชื่อมต่อตรง 213">
          <a:extLst>
            <a:ext uri="{FF2B5EF4-FFF2-40B4-BE49-F238E27FC236}">
              <a16:creationId xmlns:a16="http://schemas.microsoft.com/office/drawing/2014/main" id="{00000000-0008-0000-0700-0000D6000000}"/>
            </a:ext>
          </a:extLst>
        </xdr:cNvPr>
        <xdr:cNvCxnSpPr/>
      </xdr:nvCxnSpPr>
      <xdr:spPr>
        <a:xfrm>
          <a:off x="5440892" y="320124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169334</xdr:colOff>
      <xdr:row>79</xdr:row>
      <xdr:rowOff>74083</xdr:rowOff>
    </xdr:from>
    <xdr:to>
      <xdr:col>6</xdr:col>
      <xdr:colOff>338667</xdr:colOff>
      <xdr:row>79</xdr:row>
      <xdr:rowOff>285751</xdr:rowOff>
    </xdr:to>
    <xdr:cxnSp macro="">
      <xdr:nvCxnSpPr>
        <xdr:cNvPr id="215" name="ตัวเชื่อมต่อตรง 214">
          <a:extLst>
            <a:ext uri="{FF2B5EF4-FFF2-40B4-BE49-F238E27FC236}">
              <a16:creationId xmlns:a16="http://schemas.microsoft.com/office/drawing/2014/main" id="{00000000-0008-0000-0700-0000D7000000}"/>
            </a:ext>
          </a:extLst>
        </xdr:cNvPr>
        <xdr:cNvCxnSpPr/>
      </xdr:nvCxnSpPr>
      <xdr:spPr>
        <a:xfrm flipV="1">
          <a:off x="5493809" y="319066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116417</xdr:colOff>
      <xdr:row>79</xdr:row>
      <xdr:rowOff>179916</xdr:rowOff>
    </xdr:from>
    <xdr:to>
      <xdr:col>10</xdr:col>
      <xdr:colOff>179917</xdr:colOff>
      <xdr:row>79</xdr:row>
      <xdr:rowOff>285750</xdr:rowOff>
    </xdr:to>
    <xdr:cxnSp macro="">
      <xdr:nvCxnSpPr>
        <xdr:cNvPr id="216" name="ตัวเชื่อมต่อตรง 215">
          <a:extLst>
            <a:ext uri="{FF2B5EF4-FFF2-40B4-BE49-F238E27FC236}">
              <a16:creationId xmlns:a16="http://schemas.microsoft.com/office/drawing/2014/main" id="{00000000-0008-0000-0700-0000D8000000}"/>
            </a:ext>
          </a:extLst>
        </xdr:cNvPr>
        <xdr:cNvCxnSpPr/>
      </xdr:nvCxnSpPr>
      <xdr:spPr>
        <a:xfrm>
          <a:off x="6279092" y="320124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169334</xdr:colOff>
      <xdr:row>79</xdr:row>
      <xdr:rowOff>74083</xdr:rowOff>
    </xdr:from>
    <xdr:to>
      <xdr:col>10</xdr:col>
      <xdr:colOff>338667</xdr:colOff>
      <xdr:row>79</xdr:row>
      <xdr:rowOff>285751</xdr:rowOff>
    </xdr:to>
    <xdr:cxnSp macro="">
      <xdr:nvCxnSpPr>
        <xdr:cNvPr id="217" name="ตัวเชื่อมต่อตรง 216">
          <a:extLst>
            <a:ext uri="{FF2B5EF4-FFF2-40B4-BE49-F238E27FC236}">
              <a16:creationId xmlns:a16="http://schemas.microsoft.com/office/drawing/2014/main" id="{00000000-0008-0000-0700-0000D9000000}"/>
            </a:ext>
          </a:extLst>
        </xdr:cNvPr>
        <xdr:cNvCxnSpPr/>
      </xdr:nvCxnSpPr>
      <xdr:spPr>
        <a:xfrm flipV="1">
          <a:off x="6332009" y="319066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31</xdr:row>
      <xdr:rowOff>179916</xdr:rowOff>
    </xdr:from>
    <xdr:to>
      <xdr:col>7</xdr:col>
      <xdr:colOff>179917</xdr:colOff>
      <xdr:row>31</xdr:row>
      <xdr:rowOff>285750</xdr:rowOff>
    </xdr:to>
    <xdr:cxnSp macro="">
      <xdr:nvCxnSpPr>
        <xdr:cNvPr id="218" name="ตัวเชื่อมต่อตรง 217">
          <a:extLst>
            <a:ext uri="{FF2B5EF4-FFF2-40B4-BE49-F238E27FC236}">
              <a16:creationId xmlns:a16="http://schemas.microsoft.com/office/drawing/2014/main" id="{00000000-0008-0000-0700-0000DA000000}"/>
            </a:ext>
          </a:extLst>
        </xdr:cNvPr>
        <xdr:cNvCxnSpPr/>
      </xdr:nvCxnSpPr>
      <xdr:spPr>
        <a:xfrm>
          <a:off x="5859992" y="13210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31</xdr:row>
      <xdr:rowOff>74083</xdr:rowOff>
    </xdr:from>
    <xdr:to>
      <xdr:col>7</xdr:col>
      <xdr:colOff>338667</xdr:colOff>
      <xdr:row>31</xdr:row>
      <xdr:rowOff>285751</xdr:rowOff>
    </xdr:to>
    <xdr:cxnSp macro="">
      <xdr:nvCxnSpPr>
        <xdr:cNvPr id="219" name="ตัวเชื่อมต่อตรง 218">
          <a:extLst>
            <a:ext uri="{FF2B5EF4-FFF2-40B4-BE49-F238E27FC236}">
              <a16:creationId xmlns:a16="http://schemas.microsoft.com/office/drawing/2014/main" id="{00000000-0008-0000-0700-0000DB000000}"/>
            </a:ext>
          </a:extLst>
        </xdr:cNvPr>
        <xdr:cNvCxnSpPr/>
      </xdr:nvCxnSpPr>
      <xdr:spPr>
        <a:xfrm flipV="1">
          <a:off x="5912909" y="13104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30</xdr:row>
      <xdr:rowOff>179916</xdr:rowOff>
    </xdr:from>
    <xdr:to>
      <xdr:col>7</xdr:col>
      <xdr:colOff>179917</xdr:colOff>
      <xdr:row>30</xdr:row>
      <xdr:rowOff>285750</xdr:rowOff>
    </xdr:to>
    <xdr:cxnSp macro="">
      <xdr:nvCxnSpPr>
        <xdr:cNvPr id="220" name="ตัวเชื่อมต่อตรง 219">
          <a:extLst>
            <a:ext uri="{FF2B5EF4-FFF2-40B4-BE49-F238E27FC236}">
              <a16:creationId xmlns:a16="http://schemas.microsoft.com/office/drawing/2014/main" id="{00000000-0008-0000-0700-0000DC000000}"/>
            </a:ext>
          </a:extLst>
        </xdr:cNvPr>
        <xdr:cNvCxnSpPr/>
      </xdr:nvCxnSpPr>
      <xdr:spPr>
        <a:xfrm>
          <a:off x="5859992" y="12829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30</xdr:row>
      <xdr:rowOff>74083</xdr:rowOff>
    </xdr:from>
    <xdr:to>
      <xdr:col>7</xdr:col>
      <xdr:colOff>338667</xdr:colOff>
      <xdr:row>30</xdr:row>
      <xdr:rowOff>285751</xdr:rowOff>
    </xdr:to>
    <xdr:cxnSp macro="">
      <xdr:nvCxnSpPr>
        <xdr:cNvPr id="221" name="ตัวเชื่อมต่อตรง 220">
          <a:extLst>
            <a:ext uri="{FF2B5EF4-FFF2-40B4-BE49-F238E27FC236}">
              <a16:creationId xmlns:a16="http://schemas.microsoft.com/office/drawing/2014/main" id="{00000000-0008-0000-0700-0000DD000000}"/>
            </a:ext>
          </a:extLst>
        </xdr:cNvPr>
        <xdr:cNvCxnSpPr/>
      </xdr:nvCxnSpPr>
      <xdr:spPr>
        <a:xfrm flipV="1">
          <a:off x="5912909" y="12723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116417</xdr:colOff>
      <xdr:row>81</xdr:row>
      <xdr:rowOff>179916</xdr:rowOff>
    </xdr:from>
    <xdr:to>
      <xdr:col>6</xdr:col>
      <xdr:colOff>179917</xdr:colOff>
      <xdr:row>81</xdr:row>
      <xdr:rowOff>285750</xdr:rowOff>
    </xdr:to>
    <xdr:cxnSp macro="">
      <xdr:nvCxnSpPr>
        <xdr:cNvPr id="222" name="ตัวเชื่อมต่อตรง 221">
          <a:extLst>
            <a:ext uri="{FF2B5EF4-FFF2-40B4-BE49-F238E27FC236}">
              <a16:creationId xmlns:a16="http://schemas.microsoft.com/office/drawing/2014/main" id="{00000000-0008-0000-0700-0000DE000000}"/>
            </a:ext>
          </a:extLst>
        </xdr:cNvPr>
        <xdr:cNvCxnSpPr/>
      </xdr:nvCxnSpPr>
      <xdr:spPr>
        <a:xfrm>
          <a:off x="5440892" y="328887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169334</xdr:colOff>
      <xdr:row>81</xdr:row>
      <xdr:rowOff>74083</xdr:rowOff>
    </xdr:from>
    <xdr:to>
      <xdr:col>6</xdr:col>
      <xdr:colOff>338667</xdr:colOff>
      <xdr:row>81</xdr:row>
      <xdr:rowOff>285751</xdr:rowOff>
    </xdr:to>
    <xdr:cxnSp macro="">
      <xdr:nvCxnSpPr>
        <xdr:cNvPr id="223" name="ตัวเชื่อมต่อตรง 222">
          <a:extLst>
            <a:ext uri="{FF2B5EF4-FFF2-40B4-BE49-F238E27FC236}">
              <a16:creationId xmlns:a16="http://schemas.microsoft.com/office/drawing/2014/main" id="{00000000-0008-0000-0700-0000DF000000}"/>
            </a:ext>
          </a:extLst>
        </xdr:cNvPr>
        <xdr:cNvCxnSpPr/>
      </xdr:nvCxnSpPr>
      <xdr:spPr>
        <a:xfrm flipV="1">
          <a:off x="5493809" y="327829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116417</xdr:colOff>
      <xdr:row>81</xdr:row>
      <xdr:rowOff>179916</xdr:rowOff>
    </xdr:from>
    <xdr:to>
      <xdr:col>10</xdr:col>
      <xdr:colOff>179917</xdr:colOff>
      <xdr:row>81</xdr:row>
      <xdr:rowOff>285750</xdr:rowOff>
    </xdr:to>
    <xdr:cxnSp macro="">
      <xdr:nvCxnSpPr>
        <xdr:cNvPr id="224" name="ตัวเชื่อมต่อตรง 223">
          <a:extLst>
            <a:ext uri="{FF2B5EF4-FFF2-40B4-BE49-F238E27FC236}">
              <a16:creationId xmlns:a16="http://schemas.microsoft.com/office/drawing/2014/main" id="{00000000-0008-0000-0700-0000E0000000}"/>
            </a:ext>
          </a:extLst>
        </xdr:cNvPr>
        <xdr:cNvCxnSpPr/>
      </xdr:nvCxnSpPr>
      <xdr:spPr>
        <a:xfrm>
          <a:off x="6279092" y="328887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169334</xdr:colOff>
      <xdr:row>81</xdr:row>
      <xdr:rowOff>74083</xdr:rowOff>
    </xdr:from>
    <xdr:to>
      <xdr:col>10</xdr:col>
      <xdr:colOff>338667</xdr:colOff>
      <xdr:row>81</xdr:row>
      <xdr:rowOff>285751</xdr:rowOff>
    </xdr:to>
    <xdr:cxnSp macro="">
      <xdr:nvCxnSpPr>
        <xdr:cNvPr id="225" name="ตัวเชื่อมต่อตรง 224">
          <a:extLst>
            <a:ext uri="{FF2B5EF4-FFF2-40B4-BE49-F238E27FC236}">
              <a16:creationId xmlns:a16="http://schemas.microsoft.com/office/drawing/2014/main" id="{00000000-0008-0000-0700-0000E1000000}"/>
            </a:ext>
          </a:extLst>
        </xdr:cNvPr>
        <xdr:cNvCxnSpPr/>
      </xdr:nvCxnSpPr>
      <xdr:spPr>
        <a:xfrm flipV="1">
          <a:off x="6332009" y="327829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92</xdr:row>
      <xdr:rowOff>179916</xdr:rowOff>
    </xdr:from>
    <xdr:to>
      <xdr:col>4</xdr:col>
      <xdr:colOff>179917</xdr:colOff>
      <xdr:row>92</xdr:row>
      <xdr:rowOff>285750</xdr:rowOff>
    </xdr:to>
    <xdr:cxnSp macro="">
      <xdr:nvCxnSpPr>
        <xdr:cNvPr id="226" name="ตัวเชื่อมต่อตรง 225">
          <a:extLst>
            <a:ext uri="{FF2B5EF4-FFF2-40B4-BE49-F238E27FC236}">
              <a16:creationId xmlns:a16="http://schemas.microsoft.com/office/drawing/2014/main" id="{00000000-0008-0000-0700-0000E2000000}"/>
            </a:ext>
          </a:extLst>
        </xdr:cNvPr>
        <xdr:cNvCxnSpPr/>
      </xdr:nvCxnSpPr>
      <xdr:spPr>
        <a:xfrm>
          <a:off x="4602692" y="371845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92</xdr:row>
      <xdr:rowOff>74083</xdr:rowOff>
    </xdr:from>
    <xdr:to>
      <xdr:col>4</xdr:col>
      <xdr:colOff>338667</xdr:colOff>
      <xdr:row>92</xdr:row>
      <xdr:rowOff>285751</xdr:rowOff>
    </xdr:to>
    <xdr:cxnSp macro="">
      <xdr:nvCxnSpPr>
        <xdr:cNvPr id="227" name="ตัวเชื่อมต่อตรง 226">
          <a:extLst>
            <a:ext uri="{FF2B5EF4-FFF2-40B4-BE49-F238E27FC236}">
              <a16:creationId xmlns:a16="http://schemas.microsoft.com/office/drawing/2014/main" id="{00000000-0008-0000-0700-0000E3000000}"/>
            </a:ext>
          </a:extLst>
        </xdr:cNvPr>
        <xdr:cNvCxnSpPr/>
      </xdr:nvCxnSpPr>
      <xdr:spPr>
        <a:xfrm flipV="1">
          <a:off x="4655609" y="370787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92</xdr:row>
      <xdr:rowOff>179916</xdr:rowOff>
    </xdr:from>
    <xdr:to>
      <xdr:col>7</xdr:col>
      <xdr:colOff>179917</xdr:colOff>
      <xdr:row>92</xdr:row>
      <xdr:rowOff>285750</xdr:rowOff>
    </xdr:to>
    <xdr:cxnSp macro="">
      <xdr:nvCxnSpPr>
        <xdr:cNvPr id="228" name="ตัวเชื่อมต่อตรง 227">
          <a:extLst>
            <a:ext uri="{FF2B5EF4-FFF2-40B4-BE49-F238E27FC236}">
              <a16:creationId xmlns:a16="http://schemas.microsoft.com/office/drawing/2014/main" id="{00000000-0008-0000-0700-0000E4000000}"/>
            </a:ext>
          </a:extLst>
        </xdr:cNvPr>
        <xdr:cNvCxnSpPr/>
      </xdr:nvCxnSpPr>
      <xdr:spPr>
        <a:xfrm>
          <a:off x="5859992" y="371845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92</xdr:row>
      <xdr:rowOff>74083</xdr:rowOff>
    </xdr:from>
    <xdr:to>
      <xdr:col>7</xdr:col>
      <xdr:colOff>338667</xdr:colOff>
      <xdr:row>92</xdr:row>
      <xdr:rowOff>285751</xdr:rowOff>
    </xdr:to>
    <xdr:cxnSp macro="">
      <xdr:nvCxnSpPr>
        <xdr:cNvPr id="229" name="ตัวเชื่อมต่อตรง 228">
          <a:extLst>
            <a:ext uri="{FF2B5EF4-FFF2-40B4-BE49-F238E27FC236}">
              <a16:creationId xmlns:a16="http://schemas.microsoft.com/office/drawing/2014/main" id="{00000000-0008-0000-0700-0000E5000000}"/>
            </a:ext>
          </a:extLst>
        </xdr:cNvPr>
        <xdr:cNvCxnSpPr/>
      </xdr:nvCxnSpPr>
      <xdr:spPr>
        <a:xfrm flipV="1">
          <a:off x="5912909" y="370787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94</xdr:row>
      <xdr:rowOff>179916</xdr:rowOff>
    </xdr:from>
    <xdr:to>
      <xdr:col>4</xdr:col>
      <xdr:colOff>179917</xdr:colOff>
      <xdr:row>94</xdr:row>
      <xdr:rowOff>285750</xdr:rowOff>
    </xdr:to>
    <xdr:cxnSp macro="">
      <xdr:nvCxnSpPr>
        <xdr:cNvPr id="230" name="ตัวเชื่อมต่อตรง 229">
          <a:extLst>
            <a:ext uri="{FF2B5EF4-FFF2-40B4-BE49-F238E27FC236}">
              <a16:creationId xmlns:a16="http://schemas.microsoft.com/office/drawing/2014/main" id="{00000000-0008-0000-0700-0000E6000000}"/>
            </a:ext>
          </a:extLst>
        </xdr:cNvPr>
        <xdr:cNvCxnSpPr/>
      </xdr:nvCxnSpPr>
      <xdr:spPr>
        <a:xfrm>
          <a:off x="4602692" y="379465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94</xdr:row>
      <xdr:rowOff>74083</xdr:rowOff>
    </xdr:from>
    <xdr:to>
      <xdr:col>4</xdr:col>
      <xdr:colOff>338667</xdr:colOff>
      <xdr:row>94</xdr:row>
      <xdr:rowOff>285751</xdr:rowOff>
    </xdr:to>
    <xdr:cxnSp macro="">
      <xdr:nvCxnSpPr>
        <xdr:cNvPr id="231" name="ตัวเชื่อมต่อตรง 230">
          <a:extLst>
            <a:ext uri="{FF2B5EF4-FFF2-40B4-BE49-F238E27FC236}">
              <a16:creationId xmlns:a16="http://schemas.microsoft.com/office/drawing/2014/main" id="{00000000-0008-0000-0700-0000E7000000}"/>
            </a:ext>
          </a:extLst>
        </xdr:cNvPr>
        <xdr:cNvCxnSpPr/>
      </xdr:nvCxnSpPr>
      <xdr:spPr>
        <a:xfrm flipV="1">
          <a:off x="4655609" y="378407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94</xdr:row>
      <xdr:rowOff>179916</xdr:rowOff>
    </xdr:from>
    <xdr:to>
      <xdr:col>7</xdr:col>
      <xdr:colOff>179917</xdr:colOff>
      <xdr:row>94</xdr:row>
      <xdr:rowOff>285750</xdr:rowOff>
    </xdr:to>
    <xdr:cxnSp macro="">
      <xdr:nvCxnSpPr>
        <xdr:cNvPr id="232" name="ตัวเชื่อมต่อตรง 231">
          <a:extLst>
            <a:ext uri="{FF2B5EF4-FFF2-40B4-BE49-F238E27FC236}">
              <a16:creationId xmlns:a16="http://schemas.microsoft.com/office/drawing/2014/main" id="{00000000-0008-0000-0700-0000E8000000}"/>
            </a:ext>
          </a:extLst>
        </xdr:cNvPr>
        <xdr:cNvCxnSpPr/>
      </xdr:nvCxnSpPr>
      <xdr:spPr>
        <a:xfrm>
          <a:off x="5859992" y="379465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94</xdr:row>
      <xdr:rowOff>74083</xdr:rowOff>
    </xdr:from>
    <xdr:to>
      <xdr:col>7</xdr:col>
      <xdr:colOff>338667</xdr:colOff>
      <xdr:row>94</xdr:row>
      <xdr:rowOff>285751</xdr:rowOff>
    </xdr:to>
    <xdr:cxnSp macro="">
      <xdr:nvCxnSpPr>
        <xdr:cNvPr id="233" name="ตัวเชื่อมต่อตรง 232">
          <a:extLst>
            <a:ext uri="{FF2B5EF4-FFF2-40B4-BE49-F238E27FC236}">
              <a16:creationId xmlns:a16="http://schemas.microsoft.com/office/drawing/2014/main" id="{00000000-0008-0000-0700-0000E9000000}"/>
            </a:ext>
          </a:extLst>
        </xdr:cNvPr>
        <xdr:cNvCxnSpPr/>
      </xdr:nvCxnSpPr>
      <xdr:spPr>
        <a:xfrm flipV="1">
          <a:off x="5912909" y="378407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98</xdr:row>
      <xdr:rowOff>179916</xdr:rowOff>
    </xdr:from>
    <xdr:to>
      <xdr:col>4</xdr:col>
      <xdr:colOff>179917</xdr:colOff>
      <xdr:row>98</xdr:row>
      <xdr:rowOff>285750</xdr:rowOff>
    </xdr:to>
    <xdr:cxnSp macro="">
      <xdr:nvCxnSpPr>
        <xdr:cNvPr id="234" name="ตัวเชื่อมต่อตรง 233">
          <a:extLst>
            <a:ext uri="{FF2B5EF4-FFF2-40B4-BE49-F238E27FC236}">
              <a16:creationId xmlns:a16="http://schemas.microsoft.com/office/drawing/2014/main" id="{00000000-0008-0000-0700-0000EA000000}"/>
            </a:ext>
          </a:extLst>
        </xdr:cNvPr>
        <xdr:cNvCxnSpPr/>
      </xdr:nvCxnSpPr>
      <xdr:spPr>
        <a:xfrm>
          <a:off x="4602692" y="395753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98</xdr:row>
      <xdr:rowOff>74083</xdr:rowOff>
    </xdr:from>
    <xdr:to>
      <xdr:col>4</xdr:col>
      <xdr:colOff>338667</xdr:colOff>
      <xdr:row>98</xdr:row>
      <xdr:rowOff>285751</xdr:rowOff>
    </xdr:to>
    <xdr:cxnSp macro="">
      <xdr:nvCxnSpPr>
        <xdr:cNvPr id="235" name="ตัวเชื่อมต่อตรง 234">
          <a:extLst>
            <a:ext uri="{FF2B5EF4-FFF2-40B4-BE49-F238E27FC236}">
              <a16:creationId xmlns:a16="http://schemas.microsoft.com/office/drawing/2014/main" id="{00000000-0008-0000-0700-0000EB000000}"/>
            </a:ext>
          </a:extLst>
        </xdr:cNvPr>
        <xdr:cNvCxnSpPr/>
      </xdr:nvCxnSpPr>
      <xdr:spPr>
        <a:xfrm flipV="1">
          <a:off x="4655609" y="394694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98</xdr:row>
      <xdr:rowOff>179916</xdr:rowOff>
    </xdr:from>
    <xdr:to>
      <xdr:col>7</xdr:col>
      <xdr:colOff>179917</xdr:colOff>
      <xdr:row>98</xdr:row>
      <xdr:rowOff>285750</xdr:rowOff>
    </xdr:to>
    <xdr:cxnSp macro="">
      <xdr:nvCxnSpPr>
        <xdr:cNvPr id="236" name="ตัวเชื่อมต่อตรง 235">
          <a:extLst>
            <a:ext uri="{FF2B5EF4-FFF2-40B4-BE49-F238E27FC236}">
              <a16:creationId xmlns:a16="http://schemas.microsoft.com/office/drawing/2014/main" id="{00000000-0008-0000-0700-0000EC000000}"/>
            </a:ext>
          </a:extLst>
        </xdr:cNvPr>
        <xdr:cNvCxnSpPr/>
      </xdr:nvCxnSpPr>
      <xdr:spPr>
        <a:xfrm>
          <a:off x="5859992" y="395753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98</xdr:row>
      <xdr:rowOff>74083</xdr:rowOff>
    </xdr:from>
    <xdr:to>
      <xdr:col>7</xdr:col>
      <xdr:colOff>338667</xdr:colOff>
      <xdr:row>98</xdr:row>
      <xdr:rowOff>285751</xdr:rowOff>
    </xdr:to>
    <xdr:cxnSp macro="">
      <xdr:nvCxnSpPr>
        <xdr:cNvPr id="237" name="ตัวเชื่อมต่อตรง 236">
          <a:extLst>
            <a:ext uri="{FF2B5EF4-FFF2-40B4-BE49-F238E27FC236}">
              <a16:creationId xmlns:a16="http://schemas.microsoft.com/office/drawing/2014/main" id="{00000000-0008-0000-0700-0000ED000000}"/>
            </a:ext>
          </a:extLst>
        </xdr:cNvPr>
        <xdr:cNvCxnSpPr/>
      </xdr:nvCxnSpPr>
      <xdr:spPr>
        <a:xfrm flipV="1">
          <a:off x="5912909" y="394694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99</xdr:row>
      <xdr:rowOff>179916</xdr:rowOff>
    </xdr:from>
    <xdr:to>
      <xdr:col>4</xdr:col>
      <xdr:colOff>179917</xdr:colOff>
      <xdr:row>99</xdr:row>
      <xdr:rowOff>285750</xdr:rowOff>
    </xdr:to>
    <xdr:cxnSp macro="">
      <xdr:nvCxnSpPr>
        <xdr:cNvPr id="238" name="ตัวเชื่อมต่อตรง 237">
          <a:extLst>
            <a:ext uri="{FF2B5EF4-FFF2-40B4-BE49-F238E27FC236}">
              <a16:creationId xmlns:a16="http://schemas.microsoft.com/office/drawing/2014/main" id="{00000000-0008-0000-0700-0000EE000000}"/>
            </a:ext>
          </a:extLst>
        </xdr:cNvPr>
        <xdr:cNvCxnSpPr/>
      </xdr:nvCxnSpPr>
      <xdr:spPr>
        <a:xfrm>
          <a:off x="4602692" y="399563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99</xdr:row>
      <xdr:rowOff>74083</xdr:rowOff>
    </xdr:from>
    <xdr:to>
      <xdr:col>4</xdr:col>
      <xdr:colOff>338667</xdr:colOff>
      <xdr:row>99</xdr:row>
      <xdr:rowOff>285751</xdr:rowOff>
    </xdr:to>
    <xdr:cxnSp macro="">
      <xdr:nvCxnSpPr>
        <xdr:cNvPr id="239" name="ตัวเชื่อมต่อตรง 238">
          <a:extLst>
            <a:ext uri="{FF2B5EF4-FFF2-40B4-BE49-F238E27FC236}">
              <a16:creationId xmlns:a16="http://schemas.microsoft.com/office/drawing/2014/main" id="{00000000-0008-0000-0700-0000EF000000}"/>
            </a:ext>
          </a:extLst>
        </xdr:cNvPr>
        <xdr:cNvCxnSpPr/>
      </xdr:nvCxnSpPr>
      <xdr:spPr>
        <a:xfrm flipV="1">
          <a:off x="4655609" y="398504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99</xdr:row>
      <xdr:rowOff>179916</xdr:rowOff>
    </xdr:from>
    <xdr:to>
      <xdr:col>7</xdr:col>
      <xdr:colOff>179917</xdr:colOff>
      <xdr:row>99</xdr:row>
      <xdr:rowOff>285750</xdr:rowOff>
    </xdr:to>
    <xdr:cxnSp macro="">
      <xdr:nvCxnSpPr>
        <xdr:cNvPr id="240" name="ตัวเชื่อมต่อตรง 239">
          <a:extLst>
            <a:ext uri="{FF2B5EF4-FFF2-40B4-BE49-F238E27FC236}">
              <a16:creationId xmlns:a16="http://schemas.microsoft.com/office/drawing/2014/main" id="{00000000-0008-0000-0700-0000F0000000}"/>
            </a:ext>
          </a:extLst>
        </xdr:cNvPr>
        <xdr:cNvCxnSpPr/>
      </xdr:nvCxnSpPr>
      <xdr:spPr>
        <a:xfrm>
          <a:off x="5859992" y="399563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99</xdr:row>
      <xdr:rowOff>74083</xdr:rowOff>
    </xdr:from>
    <xdr:to>
      <xdr:col>7</xdr:col>
      <xdr:colOff>338667</xdr:colOff>
      <xdr:row>99</xdr:row>
      <xdr:rowOff>285751</xdr:rowOff>
    </xdr:to>
    <xdr:cxnSp macro="">
      <xdr:nvCxnSpPr>
        <xdr:cNvPr id="241" name="ตัวเชื่อมต่อตรง 240">
          <a:extLst>
            <a:ext uri="{FF2B5EF4-FFF2-40B4-BE49-F238E27FC236}">
              <a16:creationId xmlns:a16="http://schemas.microsoft.com/office/drawing/2014/main" id="{00000000-0008-0000-0700-0000F1000000}"/>
            </a:ext>
          </a:extLst>
        </xdr:cNvPr>
        <xdr:cNvCxnSpPr/>
      </xdr:nvCxnSpPr>
      <xdr:spPr>
        <a:xfrm flipV="1">
          <a:off x="5912909" y="398504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100</xdr:row>
      <xdr:rowOff>179916</xdr:rowOff>
    </xdr:from>
    <xdr:to>
      <xdr:col>4</xdr:col>
      <xdr:colOff>179917</xdr:colOff>
      <xdr:row>100</xdr:row>
      <xdr:rowOff>285750</xdr:rowOff>
    </xdr:to>
    <xdr:cxnSp macro="">
      <xdr:nvCxnSpPr>
        <xdr:cNvPr id="242" name="ตัวเชื่อมต่อตรง 241">
          <a:extLst>
            <a:ext uri="{FF2B5EF4-FFF2-40B4-BE49-F238E27FC236}">
              <a16:creationId xmlns:a16="http://schemas.microsoft.com/office/drawing/2014/main" id="{00000000-0008-0000-0700-0000F2000000}"/>
            </a:ext>
          </a:extLst>
        </xdr:cNvPr>
        <xdr:cNvCxnSpPr/>
      </xdr:nvCxnSpPr>
      <xdr:spPr>
        <a:xfrm>
          <a:off x="4602692" y="403373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100</xdr:row>
      <xdr:rowOff>74083</xdr:rowOff>
    </xdr:from>
    <xdr:to>
      <xdr:col>4</xdr:col>
      <xdr:colOff>338667</xdr:colOff>
      <xdr:row>100</xdr:row>
      <xdr:rowOff>285751</xdr:rowOff>
    </xdr:to>
    <xdr:cxnSp macro="">
      <xdr:nvCxnSpPr>
        <xdr:cNvPr id="243" name="ตัวเชื่อมต่อตรง 242">
          <a:extLst>
            <a:ext uri="{FF2B5EF4-FFF2-40B4-BE49-F238E27FC236}">
              <a16:creationId xmlns:a16="http://schemas.microsoft.com/office/drawing/2014/main" id="{00000000-0008-0000-0700-0000F3000000}"/>
            </a:ext>
          </a:extLst>
        </xdr:cNvPr>
        <xdr:cNvCxnSpPr/>
      </xdr:nvCxnSpPr>
      <xdr:spPr>
        <a:xfrm flipV="1">
          <a:off x="4655609" y="402314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100</xdr:row>
      <xdr:rowOff>179916</xdr:rowOff>
    </xdr:from>
    <xdr:to>
      <xdr:col>7</xdr:col>
      <xdr:colOff>179917</xdr:colOff>
      <xdr:row>100</xdr:row>
      <xdr:rowOff>285750</xdr:rowOff>
    </xdr:to>
    <xdr:cxnSp macro="">
      <xdr:nvCxnSpPr>
        <xdr:cNvPr id="244" name="ตัวเชื่อมต่อตรง 243">
          <a:extLst>
            <a:ext uri="{FF2B5EF4-FFF2-40B4-BE49-F238E27FC236}">
              <a16:creationId xmlns:a16="http://schemas.microsoft.com/office/drawing/2014/main" id="{00000000-0008-0000-0700-0000F4000000}"/>
            </a:ext>
          </a:extLst>
        </xdr:cNvPr>
        <xdr:cNvCxnSpPr/>
      </xdr:nvCxnSpPr>
      <xdr:spPr>
        <a:xfrm>
          <a:off x="5859992" y="403373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100</xdr:row>
      <xdr:rowOff>74083</xdr:rowOff>
    </xdr:from>
    <xdr:to>
      <xdr:col>7</xdr:col>
      <xdr:colOff>338667</xdr:colOff>
      <xdr:row>100</xdr:row>
      <xdr:rowOff>285751</xdr:rowOff>
    </xdr:to>
    <xdr:cxnSp macro="">
      <xdr:nvCxnSpPr>
        <xdr:cNvPr id="245" name="ตัวเชื่อมต่อตรง 244">
          <a:extLst>
            <a:ext uri="{FF2B5EF4-FFF2-40B4-BE49-F238E27FC236}">
              <a16:creationId xmlns:a16="http://schemas.microsoft.com/office/drawing/2014/main" id="{00000000-0008-0000-0700-0000F5000000}"/>
            </a:ext>
          </a:extLst>
        </xdr:cNvPr>
        <xdr:cNvCxnSpPr/>
      </xdr:nvCxnSpPr>
      <xdr:spPr>
        <a:xfrm flipV="1">
          <a:off x="5912909" y="402314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102</xdr:row>
      <xdr:rowOff>179916</xdr:rowOff>
    </xdr:from>
    <xdr:to>
      <xdr:col>4</xdr:col>
      <xdr:colOff>179917</xdr:colOff>
      <xdr:row>102</xdr:row>
      <xdr:rowOff>285750</xdr:rowOff>
    </xdr:to>
    <xdr:cxnSp macro="">
      <xdr:nvCxnSpPr>
        <xdr:cNvPr id="246" name="ตัวเชื่อมต่อตรง 245">
          <a:extLst>
            <a:ext uri="{FF2B5EF4-FFF2-40B4-BE49-F238E27FC236}">
              <a16:creationId xmlns:a16="http://schemas.microsoft.com/office/drawing/2014/main" id="{00000000-0008-0000-0700-0000F6000000}"/>
            </a:ext>
          </a:extLst>
        </xdr:cNvPr>
        <xdr:cNvCxnSpPr/>
      </xdr:nvCxnSpPr>
      <xdr:spPr>
        <a:xfrm>
          <a:off x="4602692" y="410993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102</xdr:row>
      <xdr:rowOff>74083</xdr:rowOff>
    </xdr:from>
    <xdr:to>
      <xdr:col>4</xdr:col>
      <xdr:colOff>338667</xdr:colOff>
      <xdr:row>102</xdr:row>
      <xdr:rowOff>285751</xdr:rowOff>
    </xdr:to>
    <xdr:cxnSp macro="">
      <xdr:nvCxnSpPr>
        <xdr:cNvPr id="247" name="ตัวเชื่อมต่อตรง 246">
          <a:extLst>
            <a:ext uri="{FF2B5EF4-FFF2-40B4-BE49-F238E27FC236}">
              <a16:creationId xmlns:a16="http://schemas.microsoft.com/office/drawing/2014/main" id="{00000000-0008-0000-0700-0000F7000000}"/>
            </a:ext>
          </a:extLst>
        </xdr:cNvPr>
        <xdr:cNvCxnSpPr/>
      </xdr:nvCxnSpPr>
      <xdr:spPr>
        <a:xfrm flipV="1">
          <a:off x="4655609" y="409934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102</xdr:row>
      <xdr:rowOff>179916</xdr:rowOff>
    </xdr:from>
    <xdr:to>
      <xdr:col>7</xdr:col>
      <xdr:colOff>179917</xdr:colOff>
      <xdr:row>102</xdr:row>
      <xdr:rowOff>285750</xdr:rowOff>
    </xdr:to>
    <xdr:cxnSp macro="">
      <xdr:nvCxnSpPr>
        <xdr:cNvPr id="248" name="ตัวเชื่อมต่อตรง 247">
          <a:extLst>
            <a:ext uri="{FF2B5EF4-FFF2-40B4-BE49-F238E27FC236}">
              <a16:creationId xmlns:a16="http://schemas.microsoft.com/office/drawing/2014/main" id="{00000000-0008-0000-0700-0000F8000000}"/>
            </a:ext>
          </a:extLst>
        </xdr:cNvPr>
        <xdr:cNvCxnSpPr/>
      </xdr:nvCxnSpPr>
      <xdr:spPr>
        <a:xfrm>
          <a:off x="5859992" y="410993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102</xdr:row>
      <xdr:rowOff>74083</xdr:rowOff>
    </xdr:from>
    <xdr:to>
      <xdr:col>7</xdr:col>
      <xdr:colOff>338667</xdr:colOff>
      <xdr:row>102</xdr:row>
      <xdr:rowOff>285751</xdr:rowOff>
    </xdr:to>
    <xdr:cxnSp macro="">
      <xdr:nvCxnSpPr>
        <xdr:cNvPr id="249" name="ตัวเชื่อมต่อตรง 248">
          <a:extLst>
            <a:ext uri="{FF2B5EF4-FFF2-40B4-BE49-F238E27FC236}">
              <a16:creationId xmlns:a16="http://schemas.microsoft.com/office/drawing/2014/main" id="{00000000-0008-0000-0700-0000F9000000}"/>
            </a:ext>
          </a:extLst>
        </xdr:cNvPr>
        <xdr:cNvCxnSpPr/>
      </xdr:nvCxnSpPr>
      <xdr:spPr>
        <a:xfrm flipV="1">
          <a:off x="5912909" y="409934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103</xdr:row>
      <xdr:rowOff>179916</xdr:rowOff>
    </xdr:from>
    <xdr:to>
      <xdr:col>4</xdr:col>
      <xdr:colOff>179917</xdr:colOff>
      <xdr:row>103</xdr:row>
      <xdr:rowOff>285750</xdr:rowOff>
    </xdr:to>
    <xdr:cxnSp macro="">
      <xdr:nvCxnSpPr>
        <xdr:cNvPr id="250" name="ตัวเชื่อมต่อตรง 249">
          <a:extLst>
            <a:ext uri="{FF2B5EF4-FFF2-40B4-BE49-F238E27FC236}">
              <a16:creationId xmlns:a16="http://schemas.microsoft.com/office/drawing/2014/main" id="{00000000-0008-0000-0700-0000FA000000}"/>
            </a:ext>
          </a:extLst>
        </xdr:cNvPr>
        <xdr:cNvCxnSpPr/>
      </xdr:nvCxnSpPr>
      <xdr:spPr>
        <a:xfrm>
          <a:off x="4602692" y="414803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103</xdr:row>
      <xdr:rowOff>74083</xdr:rowOff>
    </xdr:from>
    <xdr:to>
      <xdr:col>4</xdr:col>
      <xdr:colOff>338667</xdr:colOff>
      <xdr:row>103</xdr:row>
      <xdr:rowOff>285751</xdr:rowOff>
    </xdr:to>
    <xdr:cxnSp macro="">
      <xdr:nvCxnSpPr>
        <xdr:cNvPr id="251" name="ตัวเชื่อมต่อตรง 250">
          <a:extLst>
            <a:ext uri="{FF2B5EF4-FFF2-40B4-BE49-F238E27FC236}">
              <a16:creationId xmlns:a16="http://schemas.microsoft.com/office/drawing/2014/main" id="{00000000-0008-0000-0700-0000FB000000}"/>
            </a:ext>
          </a:extLst>
        </xdr:cNvPr>
        <xdr:cNvCxnSpPr/>
      </xdr:nvCxnSpPr>
      <xdr:spPr>
        <a:xfrm flipV="1">
          <a:off x="4655609" y="413744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103</xdr:row>
      <xdr:rowOff>179916</xdr:rowOff>
    </xdr:from>
    <xdr:to>
      <xdr:col>7</xdr:col>
      <xdr:colOff>179917</xdr:colOff>
      <xdr:row>103</xdr:row>
      <xdr:rowOff>285750</xdr:rowOff>
    </xdr:to>
    <xdr:cxnSp macro="">
      <xdr:nvCxnSpPr>
        <xdr:cNvPr id="252" name="ตัวเชื่อมต่อตรง 251">
          <a:extLst>
            <a:ext uri="{FF2B5EF4-FFF2-40B4-BE49-F238E27FC236}">
              <a16:creationId xmlns:a16="http://schemas.microsoft.com/office/drawing/2014/main" id="{00000000-0008-0000-0700-0000FC000000}"/>
            </a:ext>
          </a:extLst>
        </xdr:cNvPr>
        <xdr:cNvCxnSpPr/>
      </xdr:nvCxnSpPr>
      <xdr:spPr>
        <a:xfrm>
          <a:off x="5859992" y="414803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103</xdr:row>
      <xdr:rowOff>74083</xdr:rowOff>
    </xdr:from>
    <xdr:to>
      <xdr:col>7</xdr:col>
      <xdr:colOff>338667</xdr:colOff>
      <xdr:row>103</xdr:row>
      <xdr:rowOff>285751</xdr:rowOff>
    </xdr:to>
    <xdr:cxnSp macro="">
      <xdr:nvCxnSpPr>
        <xdr:cNvPr id="253" name="ตัวเชื่อมต่อตรง 252">
          <a:extLst>
            <a:ext uri="{FF2B5EF4-FFF2-40B4-BE49-F238E27FC236}">
              <a16:creationId xmlns:a16="http://schemas.microsoft.com/office/drawing/2014/main" id="{00000000-0008-0000-0700-0000FD000000}"/>
            </a:ext>
          </a:extLst>
        </xdr:cNvPr>
        <xdr:cNvCxnSpPr/>
      </xdr:nvCxnSpPr>
      <xdr:spPr>
        <a:xfrm flipV="1">
          <a:off x="5912909" y="413744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104</xdr:row>
      <xdr:rowOff>179916</xdr:rowOff>
    </xdr:from>
    <xdr:to>
      <xdr:col>4</xdr:col>
      <xdr:colOff>179917</xdr:colOff>
      <xdr:row>104</xdr:row>
      <xdr:rowOff>285750</xdr:rowOff>
    </xdr:to>
    <xdr:cxnSp macro="">
      <xdr:nvCxnSpPr>
        <xdr:cNvPr id="254" name="ตัวเชื่อมต่อตรง 253">
          <a:extLst>
            <a:ext uri="{FF2B5EF4-FFF2-40B4-BE49-F238E27FC236}">
              <a16:creationId xmlns:a16="http://schemas.microsoft.com/office/drawing/2014/main" id="{00000000-0008-0000-0700-0000FE000000}"/>
            </a:ext>
          </a:extLst>
        </xdr:cNvPr>
        <xdr:cNvCxnSpPr/>
      </xdr:nvCxnSpPr>
      <xdr:spPr>
        <a:xfrm>
          <a:off x="4602692" y="418613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104</xdr:row>
      <xdr:rowOff>74083</xdr:rowOff>
    </xdr:from>
    <xdr:to>
      <xdr:col>4</xdr:col>
      <xdr:colOff>338667</xdr:colOff>
      <xdr:row>104</xdr:row>
      <xdr:rowOff>285751</xdr:rowOff>
    </xdr:to>
    <xdr:cxnSp macro="">
      <xdr:nvCxnSpPr>
        <xdr:cNvPr id="255" name="ตัวเชื่อมต่อตรง 254">
          <a:extLst>
            <a:ext uri="{FF2B5EF4-FFF2-40B4-BE49-F238E27FC236}">
              <a16:creationId xmlns:a16="http://schemas.microsoft.com/office/drawing/2014/main" id="{00000000-0008-0000-0700-0000FF000000}"/>
            </a:ext>
          </a:extLst>
        </xdr:cNvPr>
        <xdr:cNvCxnSpPr/>
      </xdr:nvCxnSpPr>
      <xdr:spPr>
        <a:xfrm flipV="1">
          <a:off x="4655609" y="417554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104</xdr:row>
      <xdr:rowOff>179916</xdr:rowOff>
    </xdr:from>
    <xdr:to>
      <xdr:col>7</xdr:col>
      <xdr:colOff>179917</xdr:colOff>
      <xdr:row>104</xdr:row>
      <xdr:rowOff>285750</xdr:rowOff>
    </xdr:to>
    <xdr:cxnSp macro="">
      <xdr:nvCxnSpPr>
        <xdr:cNvPr id="256" name="ตัวเชื่อมต่อตรง 255">
          <a:extLst>
            <a:ext uri="{FF2B5EF4-FFF2-40B4-BE49-F238E27FC236}">
              <a16:creationId xmlns:a16="http://schemas.microsoft.com/office/drawing/2014/main" id="{00000000-0008-0000-0700-000000010000}"/>
            </a:ext>
          </a:extLst>
        </xdr:cNvPr>
        <xdr:cNvCxnSpPr/>
      </xdr:nvCxnSpPr>
      <xdr:spPr>
        <a:xfrm>
          <a:off x="5859992" y="418613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104</xdr:row>
      <xdr:rowOff>74083</xdr:rowOff>
    </xdr:from>
    <xdr:to>
      <xdr:col>7</xdr:col>
      <xdr:colOff>338667</xdr:colOff>
      <xdr:row>104</xdr:row>
      <xdr:rowOff>285751</xdr:rowOff>
    </xdr:to>
    <xdr:cxnSp macro="">
      <xdr:nvCxnSpPr>
        <xdr:cNvPr id="257" name="ตัวเชื่อมต่อตรง 256">
          <a:extLst>
            <a:ext uri="{FF2B5EF4-FFF2-40B4-BE49-F238E27FC236}">
              <a16:creationId xmlns:a16="http://schemas.microsoft.com/office/drawing/2014/main" id="{00000000-0008-0000-0700-000001010000}"/>
            </a:ext>
          </a:extLst>
        </xdr:cNvPr>
        <xdr:cNvCxnSpPr/>
      </xdr:nvCxnSpPr>
      <xdr:spPr>
        <a:xfrm flipV="1">
          <a:off x="5912909" y="417554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105</xdr:row>
      <xdr:rowOff>179916</xdr:rowOff>
    </xdr:from>
    <xdr:to>
      <xdr:col>4</xdr:col>
      <xdr:colOff>179917</xdr:colOff>
      <xdr:row>105</xdr:row>
      <xdr:rowOff>285750</xdr:rowOff>
    </xdr:to>
    <xdr:cxnSp macro="">
      <xdr:nvCxnSpPr>
        <xdr:cNvPr id="258" name="ตัวเชื่อมต่อตรง 257">
          <a:extLst>
            <a:ext uri="{FF2B5EF4-FFF2-40B4-BE49-F238E27FC236}">
              <a16:creationId xmlns:a16="http://schemas.microsoft.com/office/drawing/2014/main" id="{00000000-0008-0000-0700-000002010000}"/>
            </a:ext>
          </a:extLst>
        </xdr:cNvPr>
        <xdr:cNvCxnSpPr/>
      </xdr:nvCxnSpPr>
      <xdr:spPr>
        <a:xfrm>
          <a:off x="4602692" y="422423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105</xdr:row>
      <xdr:rowOff>74083</xdr:rowOff>
    </xdr:from>
    <xdr:to>
      <xdr:col>4</xdr:col>
      <xdr:colOff>338667</xdr:colOff>
      <xdr:row>105</xdr:row>
      <xdr:rowOff>285751</xdr:rowOff>
    </xdr:to>
    <xdr:cxnSp macro="">
      <xdr:nvCxnSpPr>
        <xdr:cNvPr id="259" name="ตัวเชื่อมต่อตรง 258">
          <a:extLst>
            <a:ext uri="{FF2B5EF4-FFF2-40B4-BE49-F238E27FC236}">
              <a16:creationId xmlns:a16="http://schemas.microsoft.com/office/drawing/2014/main" id="{00000000-0008-0000-0700-000003010000}"/>
            </a:ext>
          </a:extLst>
        </xdr:cNvPr>
        <xdr:cNvCxnSpPr/>
      </xdr:nvCxnSpPr>
      <xdr:spPr>
        <a:xfrm flipV="1">
          <a:off x="4655609" y="421364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105</xdr:row>
      <xdr:rowOff>179916</xdr:rowOff>
    </xdr:from>
    <xdr:to>
      <xdr:col>7</xdr:col>
      <xdr:colOff>179917</xdr:colOff>
      <xdr:row>105</xdr:row>
      <xdr:rowOff>285750</xdr:rowOff>
    </xdr:to>
    <xdr:cxnSp macro="">
      <xdr:nvCxnSpPr>
        <xdr:cNvPr id="260" name="ตัวเชื่อมต่อตรง 259">
          <a:extLst>
            <a:ext uri="{FF2B5EF4-FFF2-40B4-BE49-F238E27FC236}">
              <a16:creationId xmlns:a16="http://schemas.microsoft.com/office/drawing/2014/main" id="{00000000-0008-0000-0700-000004010000}"/>
            </a:ext>
          </a:extLst>
        </xdr:cNvPr>
        <xdr:cNvCxnSpPr/>
      </xdr:nvCxnSpPr>
      <xdr:spPr>
        <a:xfrm>
          <a:off x="5859992" y="422423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105</xdr:row>
      <xdr:rowOff>74083</xdr:rowOff>
    </xdr:from>
    <xdr:to>
      <xdr:col>7</xdr:col>
      <xdr:colOff>338667</xdr:colOff>
      <xdr:row>105</xdr:row>
      <xdr:rowOff>285751</xdr:rowOff>
    </xdr:to>
    <xdr:cxnSp macro="">
      <xdr:nvCxnSpPr>
        <xdr:cNvPr id="261" name="ตัวเชื่อมต่อตรง 260">
          <a:extLst>
            <a:ext uri="{FF2B5EF4-FFF2-40B4-BE49-F238E27FC236}">
              <a16:creationId xmlns:a16="http://schemas.microsoft.com/office/drawing/2014/main" id="{00000000-0008-0000-0700-000005010000}"/>
            </a:ext>
          </a:extLst>
        </xdr:cNvPr>
        <xdr:cNvCxnSpPr/>
      </xdr:nvCxnSpPr>
      <xdr:spPr>
        <a:xfrm flipV="1">
          <a:off x="5912909" y="421364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106</xdr:row>
      <xdr:rowOff>179916</xdr:rowOff>
    </xdr:from>
    <xdr:to>
      <xdr:col>4</xdr:col>
      <xdr:colOff>179917</xdr:colOff>
      <xdr:row>106</xdr:row>
      <xdr:rowOff>285750</xdr:rowOff>
    </xdr:to>
    <xdr:cxnSp macro="">
      <xdr:nvCxnSpPr>
        <xdr:cNvPr id="262" name="ตัวเชื่อมต่อตรง 261">
          <a:extLst>
            <a:ext uri="{FF2B5EF4-FFF2-40B4-BE49-F238E27FC236}">
              <a16:creationId xmlns:a16="http://schemas.microsoft.com/office/drawing/2014/main" id="{00000000-0008-0000-0700-000006010000}"/>
            </a:ext>
          </a:extLst>
        </xdr:cNvPr>
        <xdr:cNvCxnSpPr/>
      </xdr:nvCxnSpPr>
      <xdr:spPr>
        <a:xfrm>
          <a:off x="4602692" y="426233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106</xdr:row>
      <xdr:rowOff>74083</xdr:rowOff>
    </xdr:from>
    <xdr:to>
      <xdr:col>4</xdr:col>
      <xdr:colOff>338667</xdr:colOff>
      <xdr:row>106</xdr:row>
      <xdr:rowOff>285751</xdr:rowOff>
    </xdr:to>
    <xdr:cxnSp macro="">
      <xdr:nvCxnSpPr>
        <xdr:cNvPr id="263" name="ตัวเชื่อมต่อตรง 262">
          <a:extLst>
            <a:ext uri="{FF2B5EF4-FFF2-40B4-BE49-F238E27FC236}">
              <a16:creationId xmlns:a16="http://schemas.microsoft.com/office/drawing/2014/main" id="{00000000-0008-0000-0700-000007010000}"/>
            </a:ext>
          </a:extLst>
        </xdr:cNvPr>
        <xdr:cNvCxnSpPr/>
      </xdr:nvCxnSpPr>
      <xdr:spPr>
        <a:xfrm flipV="1">
          <a:off x="4655609" y="425174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106</xdr:row>
      <xdr:rowOff>179916</xdr:rowOff>
    </xdr:from>
    <xdr:to>
      <xdr:col>7</xdr:col>
      <xdr:colOff>179917</xdr:colOff>
      <xdr:row>106</xdr:row>
      <xdr:rowOff>285750</xdr:rowOff>
    </xdr:to>
    <xdr:cxnSp macro="">
      <xdr:nvCxnSpPr>
        <xdr:cNvPr id="264" name="ตัวเชื่อมต่อตรง 263">
          <a:extLst>
            <a:ext uri="{FF2B5EF4-FFF2-40B4-BE49-F238E27FC236}">
              <a16:creationId xmlns:a16="http://schemas.microsoft.com/office/drawing/2014/main" id="{00000000-0008-0000-0700-000008010000}"/>
            </a:ext>
          </a:extLst>
        </xdr:cNvPr>
        <xdr:cNvCxnSpPr/>
      </xdr:nvCxnSpPr>
      <xdr:spPr>
        <a:xfrm>
          <a:off x="5859992" y="426233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106</xdr:row>
      <xdr:rowOff>74083</xdr:rowOff>
    </xdr:from>
    <xdr:to>
      <xdr:col>7</xdr:col>
      <xdr:colOff>338667</xdr:colOff>
      <xdr:row>106</xdr:row>
      <xdr:rowOff>285751</xdr:rowOff>
    </xdr:to>
    <xdr:cxnSp macro="">
      <xdr:nvCxnSpPr>
        <xdr:cNvPr id="265" name="ตัวเชื่อมต่อตรง 264">
          <a:extLst>
            <a:ext uri="{FF2B5EF4-FFF2-40B4-BE49-F238E27FC236}">
              <a16:creationId xmlns:a16="http://schemas.microsoft.com/office/drawing/2014/main" id="{00000000-0008-0000-0700-000009010000}"/>
            </a:ext>
          </a:extLst>
        </xdr:cNvPr>
        <xdr:cNvCxnSpPr/>
      </xdr:nvCxnSpPr>
      <xdr:spPr>
        <a:xfrm flipV="1">
          <a:off x="5912909" y="425174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107</xdr:row>
      <xdr:rowOff>179916</xdr:rowOff>
    </xdr:from>
    <xdr:to>
      <xdr:col>4</xdr:col>
      <xdr:colOff>179917</xdr:colOff>
      <xdr:row>107</xdr:row>
      <xdr:rowOff>285750</xdr:rowOff>
    </xdr:to>
    <xdr:cxnSp macro="">
      <xdr:nvCxnSpPr>
        <xdr:cNvPr id="266" name="ตัวเชื่อมต่อตรง 265">
          <a:extLst>
            <a:ext uri="{FF2B5EF4-FFF2-40B4-BE49-F238E27FC236}">
              <a16:creationId xmlns:a16="http://schemas.microsoft.com/office/drawing/2014/main" id="{00000000-0008-0000-0700-00000A010000}"/>
            </a:ext>
          </a:extLst>
        </xdr:cNvPr>
        <xdr:cNvCxnSpPr/>
      </xdr:nvCxnSpPr>
      <xdr:spPr>
        <a:xfrm>
          <a:off x="4602692" y="430043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107</xdr:row>
      <xdr:rowOff>74083</xdr:rowOff>
    </xdr:from>
    <xdr:to>
      <xdr:col>4</xdr:col>
      <xdr:colOff>338667</xdr:colOff>
      <xdr:row>107</xdr:row>
      <xdr:rowOff>285751</xdr:rowOff>
    </xdr:to>
    <xdr:cxnSp macro="">
      <xdr:nvCxnSpPr>
        <xdr:cNvPr id="267" name="ตัวเชื่อมต่อตรง 266">
          <a:extLst>
            <a:ext uri="{FF2B5EF4-FFF2-40B4-BE49-F238E27FC236}">
              <a16:creationId xmlns:a16="http://schemas.microsoft.com/office/drawing/2014/main" id="{00000000-0008-0000-0700-00000B010000}"/>
            </a:ext>
          </a:extLst>
        </xdr:cNvPr>
        <xdr:cNvCxnSpPr/>
      </xdr:nvCxnSpPr>
      <xdr:spPr>
        <a:xfrm flipV="1">
          <a:off x="4655609" y="428984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107</xdr:row>
      <xdr:rowOff>179916</xdr:rowOff>
    </xdr:from>
    <xdr:to>
      <xdr:col>7</xdr:col>
      <xdr:colOff>179917</xdr:colOff>
      <xdr:row>107</xdr:row>
      <xdr:rowOff>285750</xdr:rowOff>
    </xdr:to>
    <xdr:cxnSp macro="">
      <xdr:nvCxnSpPr>
        <xdr:cNvPr id="268" name="ตัวเชื่อมต่อตรง 267">
          <a:extLst>
            <a:ext uri="{FF2B5EF4-FFF2-40B4-BE49-F238E27FC236}">
              <a16:creationId xmlns:a16="http://schemas.microsoft.com/office/drawing/2014/main" id="{00000000-0008-0000-0700-00000C010000}"/>
            </a:ext>
          </a:extLst>
        </xdr:cNvPr>
        <xdr:cNvCxnSpPr/>
      </xdr:nvCxnSpPr>
      <xdr:spPr>
        <a:xfrm>
          <a:off x="5859992" y="430043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107</xdr:row>
      <xdr:rowOff>74083</xdr:rowOff>
    </xdr:from>
    <xdr:to>
      <xdr:col>7</xdr:col>
      <xdr:colOff>338667</xdr:colOff>
      <xdr:row>107</xdr:row>
      <xdr:rowOff>285751</xdr:rowOff>
    </xdr:to>
    <xdr:cxnSp macro="">
      <xdr:nvCxnSpPr>
        <xdr:cNvPr id="269" name="ตัวเชื่อมต่อตรง 268">
          <a:extLst>
            <a:ext uri="{FF2B5EF4-FFF2-40B4-BE49-F238E27FC236}">
              <a16:creationId xmlns:a16="http://schemas.microsoft.com/office/drawing/2014/main" id="{00000000-0008-0000-0700-00000D010000}"/>
            </a:ext>
          </a:extLst>
        </xdr:cNvPr>
        <xdr:cNvCxnSpPr/>
      </xdr:nvCxnSpPr>
      <xdr:spPr>
        <a:xfrm flipV="1">
          <a:off x="5912909" y="428984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116417</xdr:colOff>
      <xdr:row>111</xdr:row>
      <xdr:rowOff>179916</xdr:rowOff>
    </xdr:from>
    <xdr:to>
      <xdr:col>6</xdr:col>
      <xdr:colOff>179917</xdr:colOff>
      <xdr:row>111</xdr:row>
      <xdr:rowOff>285750</xdr:rowOff>
    </xdr:to>
    <xdr:cxnSp macro="">
      <xdr:nvCxnSpPr>
        <xdr:cNvPr id="270" name="ตัวเชื่อมต่อตรง 269">
          <a:extLst>
            <a:ext uri="{FF2B5EF4-FFF2-40B4-BE49-F238E27FC236}">
              <a16:creationId xmlns:a16="http://schemas.microsoft.com/office/drawing/2014/main" id="{00000000-0008-0000-0700-00000E010000}"/>
            </a:ext>
          </a:extLst>
        </xdr:cNvPr>
        <xdr:cNvCxnSpPr/>
      </xdr:nvCxnSpPr>
      <xdr:spPr>
        <a:xfrm>
          <a:off x="5440892" y="445283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169334</xdr:colOff>
      <xdr:row>111</xdr:row>
      <xdr:rowOff>74083</xdr:rowOff>
    </xdr:from>
    <xdr:to>
      <xdr:col>6</xdr:col>
      <xdr:colOff>338667</xdr:colOff>
      <xdr:row>111</xdr:row>
      <xdr:rowOff>285751</xdr:rowOff>
    </xdr:to>
    <xdr:cxnSp macro="">
      <xdr:nvCxnSpPr>
        <xdr:cNvPr id="271" name="ตัวเชื่อมต่อตรง 270">
          <a:extLst>
            <a:ext uri="{FF2B5EF4-FFF2-40B4-BE49-F238E27FC236}">
              <a16:creationId xmlns:a16="http://schemas.microsoft.com/office/drawing/2014/main" id="{00000000-0008-0000-0700-00000F010000}"/>
            </a:ext>
          </a:extLst>
        </xdr:cNvPr>
        <xdr:cNvCxnSpPr/>
      </xdr:nvCxnSpPr>
      <xdr:spPr>
        <a:xfrm flipV="1">
          <a:off x="5493809" y="444224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116417</xdr:colOff>
      <xdr:row>111</xdr:row>
      <xdr:rowOff>179916</xdr:rowOff>
    </xdr:from>
    <xdr:to>
      <xdr:col>10</xdr:col>
      <xdr:colOff>179917</xdr:colOff>
      <xdr:row>111</xdr:row>
      <xdr:rowOff>285750</xdr:rowOff>
    </xdr:to>
    <xdr:cxnSp macro="">
      <xdr:nvCxnSpPr>
        <xdr:cNvPr id="272" name="ตัวเชื่อมต่อตรง 271">
          <a:extLst>
            <a:ext uri="{FF2B5EF4-FFF2-40B4-BE49-F238E27FC236}">
              <a16:creationId xmlns:a16="http://schemas.microsoft.com/office/drawing/2014/main" id="{00000000-0008-0000-0700-000010010000}"/>
            </a:ext>
          </a:extLst>
        </xdr:cNvPr>
        <xdr:cNvCxnSpPr/>
      </xdr:nvCxnSpPr>
      <xdr:spPr>
        <a:xfrm>
          <a:off x="6279092" y="445283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169334</xdr:colOff>
      <xdr:row>111</xdr:row>
      <xdr:rowOff>74083</xdr:rowOff>
    </xdr:from>
    <xdr:to>
      <xdr:col>10</xdr:col>
      <xdr:colOff>338667</xdr:colOff>
      <xdr:row>111</xdr:row>
      <xdr:rowOff>285751</xdr:rowOff>
    </xdr:to>
    <xdr:cxnSp macro="">
      <xdr:nvCxnSpPr>
        <xdr:cNvPr id="273" name="ตัวเชื่อมต่อตรง 272">
          <a:extLst>
            <a:ext uri="{FF2B5EF4-FFF2-40B4-BE49-F238E27FC236}">
              <a16:creationId xmlns:a16="http://schemas.microsoft.com/office/drawing/2014/main" id="{00000000-0008-0000-0700-000011010000}"/>
            </a:ext>
          </a:extLst>
        </xdr:cNvPr>
        <xdr:cNvCxnSpPr/>
      </xdr:nvCxnSpPr>
      <xdr:spPr>
        <a:xfrm flipV="1">
          <a:off x="6332009" y="444224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112</xdr:row>
      <xdr:rowOff>179916</xdr:rowOff>
    </xdr:from>
    <xdr:to>
      <xdr:col>4</xdr:col>
      <xdr:colOff>179917</xdr:colOff>
      <xdr:row>112</xdr:row>
      <xdr:rowOff>285750</xdr:rowOff>
    </xdr:to>
    <xdr:cxnSp macro="">
      <xdr:nvCxnSpPr>
        <xdr:cNvPr id="274" name="ตัวเชื่อมต่อตรง 273">
          <a:extLst>
            <a:ext uri="{FF2B5EF4-FFF2-40B4-BE49-F238E27FC236}">
              <a16:creationId xmlns:a16="http://schemas.microsoft.com/office/drawing/2014/main" id="{00000000-0008-0000-0700-000012010000}"/>
            </a:ext>
          </a:extLst>
        </xdr:cNvPr>
        <xdr:cNvCxnSpPr/>
      </xdr:nvCxnSpPr>
      <xdr:spPr>
        <a:xfrm>
          <a:off x="4602692" y="45033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112</xdr:row>
      <xdr:rowOff>74083</xdr:rowOff>
    </xdr:from>
    <xdr:to>
      <xdr:col>4</xdr:col>
      <xdr:colOff>338667</xdr:colOff>
      <xdr:row>112</xdr:row>
      <xdr:rowOff>285751</xdr:rowOff>
    </xdr:to>
    <xdr:cxnSp macro="">
      <xdr:nvCxnSpPr>
        <xdr:cNvPr id="275" name="ตัวเชื่อมต่อตรง 274">
          <a:extLst>
            <a:ext uri="{FF2B5EF4-FFF2-40B4-BE49-F238E27FC236}">
              <a16:creationId xmlns:a16="http://schemas.microsoft.com/office/drawing/2014/main" id="{00000000-0008-0000-0700-000013010000}"/>
            </a:ext>
          </a:extLst>
        </xdr:cNvPr>
        <xdr:cNvCxnSpPr/>
      </xdr:nvCxnSpPr>
      <xdr:spPr>
        <a:xfrm flipV="1">
          <a:off x="4655609" y="449273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112</xdr:row>
      <xdr:rowOff>179916</xdr:rowOff>
    </xdr:from>
    <xdr:to>
      <xdr:col>7</xdr:col>
      <xdr:colOff>179917</xdr:colOff>
      <xdr:row>112</xdr:row>
      <xdr:rowOff>285750</xdr:rowOff>
    </xdr:to>
    <xdr:cxnSp macro="">
      <xdr:nvCxnSpPr>
        <xdr:cNvPr id="276" name="ตัวเชื่อมต่อตรง 275">
          <a:extLst>
            <a:ext uri="{FF2B5EF4-FFF2-40B4-BE49-F238E27FC236}">
              <a16:creationId xmlns:a16="http://schemas.microsoft.com/office/drawing/2014/main" id="{00000000-0008-0000-0700-000014010000}"/>
            </a:ext>
          </a:extLst>
        </xdr:cNvPr>
        <xdr:cNvCxnSpPr/>
      </xdr:nvCxnSpPr>
      <xdr:spPr>
        <a:xfrm>
          <a:off x="5859992" y="45033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112</xdr:row>
      <xdr:rowOff>74083</xdr:rowOff>
    </xdr:from>
    <xdr:to>
      <xdr:col>7</xdr:col>
      <xdr:colOff>338667</xdr:colOff>
      <xdr:row>112</xdr:row>
      <xdr:rowOff>285751</xdr:rowOff>
    </xdr:to>
    <xdr:cxnSp macro="">
      <xdr:nvCxnSpPr>
        <xdr:cNvPr id="277" name="ตัวเชื่อมต่อตรง 276">
          <a:extLst>
            <a:ext uri="{FF2B5EF4-FFF2-40B4-BE49-F238E27FC236}">
              <a16:creationId xmlns:a16="http://schemas.microsoft.com/office/drawing/2014/main" id="{00000000-0008-0000-0700-000015010000}"/>
            </a:ext>
          </a:extLst>
        </xdr:cNvPr>
        <xdr:cNvCxnSpPr/>
      </xdr:nvCxnSpPr>
      <xdr:spPr>
        <a:xfrm flipV="1">
          <a:off x="5912909" y="449273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113</xdr:row>
      <xdr:rowOff>179916</xdr:rowOff>
    </xdr:from>
    <xdr:to>
      <xdr:col>4</xdr:col>
      <xdr:colOff>179917</xdr:colOff>
      <xdr:row>113</xdr:row>
      <xdr:rowOff>285750</xdr:rowOff>
    </xdr:to>
    <xdr:cxnSp macro="">
      <xdr:nvCxnSpPr>
        <xdr:cNvPr id="278" name="ตัวเชื่อมต่อตรง 277">
          <a:extLst>
            <a:ext uri="{FF2B5EF4-FFF2-40B4-BE49-F238E27FC236}">
              <a16:creationId xmlns:a16="http://schemas.microsoft.com/office/drawing/2014/main" id="{00000000-0008-0000-0700-000016010000}"/>
            </a:ext>
          </a:extLst>
        </xdr:cNvPr>
        <xdr:cNvCxnSpPr/>
      </xdr:nvCxnSpPr>
      <xdr:spPr>
        <a:xfrm>
          <a:off x="4602692" y="45414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113</xdr:row>
      <xdr:rowOff>74083</xdr:rowOff>
    </xdr:from>
    <xdr:to>
      <xdr:col>4</xdr:col>
      <xdr:colOff>338667</xdr:colOff>
      <xdr:row>113</xdr:row>
      <xdr:rowOff>285751</xdr:rowOff>
    </xdr:to>
    <xdr:cxnSp macro="">
      <xdr:nvCxnSpPr>
        <xdr:cNvPr id="279" name="ตัวเชื่อมต่อตรง 278">
          <a:extLst>
            <a:ext uri="{FF2B5EF4-FFF2-40B4-BE49-F238E27FC236}">
              <a16:creationId xmlns:a16="http://schemas.microsoft.com/office/drawing/2014/main" id="{00000000-0008-0000-0700-000017010000}"/>
            </a:ext>
          </a:extLst>
        </xdr:cNvPr>
        <xdr:cNvCxnSpPr/>
      </xdr:nvCxnSpPr>
      <xdr:spPr>
        <a:xfrm flipV="1">
          <a:off x="4655609" y="453083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116417</xdr:colOff>
      <xdr:row>113</xdr:row>
      <xdr:rowOff>179916</xdr:rowOff>
    </xdr:from>
    <xdr:to>
      <xdr:col>5</xdr:col>
      <xdr:colOff>179917</xdr:colOff>
      <xdr:row>113</xdr:row>
      <xdr:rowOff>285750</xdr:rowOff>
    </xdr:to>
    <xdr:cxnSp macro="">
      <xdr:nvCxnSpPr>
        <xdr:cNvPr id="280" name="ตัวเชื่อมต่อตรง 279">
          <a:extLst>
            <a:ext uri="{FF2B5EF4-FFF2-40B4-BE49-F238E27FC236}">
              <a16:creationId xmlns:a16="http://schemas.microsoft.com/office/drawing/2014/main" id="{00000000-0008-0000-0700-000018010000}"/>
            </a:ext>
          </a:extLst>
        </xdr:cNvPr>
        <xdr:cNvCxnSpPr/>
      </xdr:nvCxnSpPr>
      <xdr:spPr>
        <a:xfrm>
          <a:off x="5021792" y="45414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169334</xdr:colOff>
      <xdr:row>113</xdr:row>
      <xdr:rowOff>74083</xdr:rowOff>
    </xdr:from>
    <xdr:to>
      <xdr:col>5</xdr:col>
      <xdr:colOff>338667</xdr:colOff>
      <xdr:row>113</xdr:row>
      <xdr:rowOff>285751</xdr:rowOff>
    </xdr:to>
    <xdr:cxnSp macro="">
      <xdr:nvCxnSpPr>
        <xdr:cNvPr id="281" name="ตัวเชื่อมต่อตรง 280">
          <a:extLst>
            <a:ext uri="{FF2B5EF4-FFF2-40B4-BE49-F238E27FC236}">
              <a16:creationId xmlns:a16="http://schemas.microsoft.com/office/drawing/2014/main" id="{00000000-0008-0000-0700-000019010000}"/>
            </a:ext>
          </a:extLst>
        </xdr:cNvPr>
        <xdr:cNvCxnSpPr/>
      </xdr:nvCxnSpPr>
      <xdr:spPr>
        <a:xfrm flipV="1">
          <a:off x="5074709" y="453083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114</xdr:row>
      <xdr:rowOff>179916</xdr:rowOff>
    </xdr:from>
    <xdr:to>
      <xdr:col>4</xdr:col>
      <xdr:colOff>179917</xdr:colOff>
      <xdr:row>114</xdr:row>
      <xdr:rowOff>285750</xdr:rowOff>
    </xdr:to>
    <xdr:cxnSp macro="">
      <xdr:nvCxnSpPr>
        <xdr:cNvPr id="282" name="ตัวเชื่อมต่อตรง 281">
          <a:extLst>
            <a:ext uri="{FF2B5EF4-FFF2-40B4-BE49-F238E27FC236}">
              <a16:creationId xmlns:a16="http://schemas.microsoft.com/office/drawing/2014/main" id="{00000000-0008-0000-0700-00001A010000}"/>
            </a:ext>
          </a:extLst>
        </xdr:cNvPr>
        <xdr:cNvCxnSpPr/>
      </xdr:nvCxnSpPr>
      <xdr:spPr>
        <a:xfrm>
          <a:off x="4602692" y="45795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114</xdr:row>
      <xdr:rowOff>74083</xdr:rowOff>
    </xdr:from>
    <xdr:to>
      <xdr:col>4</xdr:col>
      <xdr:colOff>338667</xdr:colOff>
      <xdr:row>114</xdr:row>
      <xdr:rowOff>285751</xdr:rowOff>
    </xdr:to>
    <xdr:cxnSp macro="">
      <xdr:nvCxnSpPr>
        <xdr:cNvPr id="283" name="ตัวเชื่อมต่อตรง 282">
          <a:extLst>
            <a:ext uri="{FF2B5EF4-FFF2-40B4-BE49-F238E27FC236}">
              <a16:creationId xmlns:a16="http://schemas.microsoft.com/office/drawing/2014/main" id="{00000000-0008-0000-0700-00001B010000}"/>
            </a:ext>
          </a:extLst>
        </xdr:cNvPr>
        <xdr:cNvCxnSpPr/>
      </xdr:nvCxnSpPr>
      <xdr:spPr>
        <a:xfrm flipV="1">
          <a:off x="4655609" y="456893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114</xdr:row>
      <xdr:rowOff>179916</xdr:rowOff>
    </xdr:from>
    <xdr:to>
      <xdr:col>7</xdr:col>
      <xdr:colOff>179917</xdr:colOff>
      <xdr:row>114</xdr:row>
      <xdr:rowOff>285750</xdr:rowOff>
    </xdr:to>
    <xdr:cxnSp macro="">
      <xdr:nvCxnSpPr>
        <xdr:cNvPr id="284" name="ตัวเชื่อมต่อตรง 283">
          <a:extLst>
            <a:ext uri="{FF2B5EF4-FFF2-40B4-BE49-F238E27FC236}">
              <a16:creationId xmlns:a16="http://schemas.microsoft.com/office/drawing/2014/main" id="{00000000-0008-0000-0700-00001C010000}"/>
            </a:ext>
          </a:extLst>
        </xdr:cNvPr>
        <xdr:cNvCxnSpPr/>
      </xdr:nvCxnSpPr>
      <xdr:spPr>
        <a:xfrm>
          <a:off x="5859992" y="45795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114</xdr:row>
      <xdr:rowOff>74083</xdr:rowOff>
    </xdr:from>
    <xdr:to>
      <xdr:col>7</xdr:col>
      <xdr:colOff>338667</xdr:colOff>
      <xdr:row>114</xdr:row>
      <xdr:rowOff>285751</xdr:rowOff>
    </xdr:to>
    <xdr:cxnSp macro="">
      <xdr:nvCxnSpPr>
        <xdr:cNvPr id="285" name="ตัวเชื่อมต่อตรง 284">
          <a:extLst>
            <a:ext uri="{FF2B5EF4-FFF2-40B4-BE49-F238E27FC236}">
              <a16:creationId xmlns:a16="http://schemas.microsoft.com/office/drawing/2014/main" id="{00000000-0008-0000-0700-00001D010000}"/>
            </a:ext>
          </a:extLst>
        </xdr:cNvPr>
        <xdr:cNvCxnSpPr/>
      </xdr:nvCxnSpPr>
      <xdr:spPr>
        <a:xfrm flipV="1">
          <a:off x="5912909" y="456893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115</xdr:row>
      <xdr:rowOff>179916</xdr:rowOff>
    </xdr:from>
    <xdr:to>
      <xdr:col>4</xdr:col>
      <xdr:colOff>179917</xdr:colOff>
      <xdr:row>115</xdr:row>
      <xdr:rowOff>285750</xdr:rowOff>
    </xdr:to>
    <xdr:cxnSp macro="">
      <xdr:nvCxnSpPr>
        <xdr:cNvPr id="286" name="ตัวเชื่อมต่อตรง 285">
          <a:extLst>
            <a:ext uri="{FF2B5EF4-FFF2-40B4-BE49-F238E27FC236}">
              <a16:creationId xmlns:a16="http://schemas.microsoft.com/office/drawing/2014/main" id="{00000000-0008-0000-0700-00001E010000}"/>
            </a:ext>
          </a:extLst>
        </xdr:cNvPr>
        <xdr:cNvCxnSpPr/>
      </xdr:nvCxnSpPr>
      <xdr:spPr>
        <a:xfrm>
          <a:off x="4602692" y="46176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115</xdr:row>
      <xdr:rowOff>74083</xdr:rowOff>
    </xdr:from>
    <xdr:to>
      <xdr:col>4</xdr:col>
      <xdr:colOff>338667</xdr:colOff>
      <xdr:row>115</xdr:row>
      <xdr:rowOff>285751</xdr:rowOff>
    </xdr:to>
    <xdr:cxnSp macro="">
      <xdr:nvCxnSpPr>
        <xdr:cNvPr id="287" name="ตัวเชื่อมต่อตรง 286">
          <a:extLst>
            <a:ext uri="{FF2B5EF4-FFF2-40B4-BE49-F238E27FC236}">
              <a16:creationId xmlns:a16="http://schemas.microsoft.com/office/drawing/2014/main" id="{00000000-0008-0000-0700-00001F010000}"/>
            </a:ext>
          </a:extLst>
        </xdr:cNvPr>
        <xdr:cNvCxnSpPr/>
      </xdr:nvCxnSpPr>
      <xdr:spPr>
        <a:xfrm flipV="1">
          <a:off x="4655609" y="460703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115</xdr:row>
      <xdr:rowOff>179916</xdr:rowOff>
    </xdr:from>
    <xdr:to>
      <xdr:col>7</xdr:col>
      <xdr:colOff>179917</xdr:colOff>
      <xdr:row>115</xdr:row>
      <xdr:rowOff>285750</xdr:rowOff>
    </xdr:to>
    <xdr:cxnSp macro="">
      <xdr:nvCxnSpPr>
        <xdr:cNvPr id="288" name="ตัวเชื่อมต่อตรง 287">
          <a:extLst>
            <a:ext uri="{FF2B5EF4-FFF2-40B4-BE49-F238E27FC236}">
              <a16:creationId xmlns:a16="http://schemas.microsoft.com/office/drawing/2014/main" id="{00000000-0008-0000-0700-000020010000}"/>
            </a:ext>
          </a:extLst>
        </xdr:cNvPr>
        <xdr:cNvCxnSpPr/>
      </xdr:nvCxnSpPr>
      <xdr:spPr>
        <a:xfrm>
          <a:off x="5859992" y="46176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115</xdr:row>
      <xdr:rowOff>74083</xdr:rowOff>
    </xdr:from>
    <xdr:to>
      <xdr:col>7</xdr:col>
      <xdr:colOff>338667</xdr:colOff>
      <xdr:row>115</xdr:row>
      <xdr:rowOff>285751</xdr:rowOff>
    </xdr:to>
    <xdr:cxnSp macro="">
      <xdr:nvCxnSpPr>
        <xdr:cNvPr id="289" name="ตัวเชื่อมต่อตรง 288">
          <a:extLst>
            <a:ext uri="{FF2B5EF4-FFF2-40B4-BE49-F238E27FC236}">
              <a16:creationId xmlns:a16="http://schemas.microsoft.com/office/drawing/2014/main" id="{00000000-0008-0000-0700-000021010000}"/>
            </a:ext>
          </a:extLst>
        </xdr:cNvPr>
        <xdr:cNvCxnSpPr/>
      </xdr:nvCxnSpPr>
      <xdr:spPr>
        <a:xfrm flipV="1">
          <a:off x="5912909" y="460703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116</xdr:row>
      <xdr:rowOff>179916</xdr:rowOff>
    </xdr:from>
    <xdr:to>
      <xdr:col>4</xdr:col>
      <xdr:colOff>179917</xdr:colOff>
      <xdr:row>116</xdr:row>
      <xdr:rowOff>285750</xdr:rowOff>
    </xdr:to>
    <xdr:cxnSp macro="">
      <xdr:nvCxnSpPr>
        <xdr:cNvPr id="290" name="ตัวเชื่อมต่อตรง 289">
          <a:extLst>
            <a:ext uri="{FF2B5EF4-FFF2-40B4-BE49-F238E27FC236}">
              <a16:creationId xmlns:a16="http://schemas.microsoft.com/office/drawing/2014/main" id="{00000000-0008-0000-0700-000022010000}"/>
            </a:ext>
          </a:extLst>
        </xdr:cNvPr>
        <xdr:cNvCxnSpPr/>
      </xdr:nvCxnSpPr>
      <xdr:spPr>
        <a:xfrm>
          <a:off x="4602692" y="46557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116</xdr:row>
      <xdr:rowOff>74083</xdr:rowOff>
    </xdr:from>
    <xdr:to>
      <xdr:col>4</xdr:col>
      <xdr:colOff>338667</xdr:colOff>
      <xdr:row>116</xdr:row>
      <xdr:rowOff>285751</xdr:rowOff>
    </xdr:to>
    <xdr:cxnSp macro="">
      <xdr:nvCxnSpPr>
        <xdr:cNvPr id="291" name="ตัวเชื่อมต่อตรง 290">
          <a:extLst>
            <a:ext uri="{FF2B5EF4-FFF2-40B4-BE49-F238E27FC236}">
              <a16:creationId xmlns:a16="http://schemas.microsoft.com/office/drawing/2014/main" id="{00000000-0008-0000-0700-000023010000}"/>
            </a:ext>
          </a:extLst>
        </xdr:cNvPr>
        <xdr:cNvCxnSpPr/>
      </xdr:nvCxnSpPr>
      <xdr:spPr>
        <a:xfrm flipV="1">
          <a:off x="4655609" y="464513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117</xdr:row>
      <xdr:rowOff>179916</xdr:rowOff>
    </xdr:from>
    <xdr:to>
      <xdr:col>4</xdr:col>
      <xdr:colOff>179917</xdr:colOff>
      <xdr:row>117</xdr:row>
      <xdr:rowOff>285750</xdr:rowOff>
    </xdr:to>
    <xdr:cxnSp macro="">
      <xdr:nvCxnSpPr>
        <xdr:cNvPr id="292" name="ตัวเชื่อมต่อตรง 291">
          <a:extLst>
            <a:ext uri="{FF2B5EF4-FFF2-40B4-BE49-F238E27FC236}">
              <a16:creationId xmlns:a16="http://schemas.microsoft.com/office/drawing/2014/main" id="{00000000-0008-0000-0700-000024010000}"/>
            </a:ext>
          </a:extLst>
        </xdr:cNvPr>
        <xdr:cNvCxnSpPr/>
      </xdr:nvCxnSpPr>
      <xdr:spPr>
        <a:xfrm>
          <a:off x="4602692" y="46938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117</xdr:row>
      <xdr:rowOff>74083</xdr:rowOff>
    </xdr:from>
    <xdr:to>
      <xdr:col>4</xdr:col>
      <xdr:colOff>338667</xdr:colOff>
      <xdr:row>117</xdr:row>
      <xdr:rowOff>285751</xdr:rowOff>
    </xdr:to>
    <xdr:cxnSp macro="">
      <xdr:nvCxnSpPr>
        <xdr:cNvPr id="293" name="ตัวเชื่อมต่อตรง 292">
          <a:extLst>
            <a:ext uri="{FF2B5EF4-FFF2-40B4-BE49-F238E27FC236}">
              <a16:creationId xmlns:a16="http://schemas.microsoft.com/office/drawing/2014/main" id="{00000000-0008-0000-0700-000025010000}"/>
            </a:ext>
          </a:extLst>
        </xdr:cNvPr>
        <xdr:cNvCxnSpPr/>
      </xdr:nvCxnSpPr>
      <xdr:spPr>
        <a:xfrm flipV="1">
          <a:off x="4655609" y="468323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117</xdr:row>
      <xdr:rowOff>179916</xdr:rowOff>
    </xdr:from>
    <xdr:to>
      <xdr:col>7</xdr:col>
      <xdr:colOff>179917</xdr:colOff>
      <xdr:row>117</xdr:row>
      <xdr:rowOff>285750</xdr:rowOff>
    </xdr:to>
    <xdr:cxnSp macro="">
      <xdr:nvCxnSpPr>
        <xdr:cNvPr id="294" name="ตัวเชื่อมต่อตรง 293">
          <a:extLst>
            <a:ext uri="{FF2B5EF4-FFF2-40B4-BE49-F238E27FC236}">
              <a16:creationId xmlns:a16="http://schemas.microsoft.com/office/drawing/2014/main" id="{00000000-0008-0000-0700-000026010000}"/>
            </a:ext>
          </a:extLst>
        </xdr:cNvPr>
        <xdr:cNvCxnSpPr/>
      </xdr:nvCxnSpPr>
      <xdr:spPr>
        <a:xfrm>
          <a:off x="5859992" y="46938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117</xdr:row>
      <xdr:rowOff>74083</xdr:rowOff>
    </xdr:from>
    <xdr:to>
      <xdr:col>7</xdr:col>
      <xdr:colOff>338667</xdr:colOff>
      <xdr:row>117</xdr:row>
      <xdr:rowOff>285751</xdr:rowOff>
    </xdr:to>
    <xdr:cxnSp macro="">
      <xdr:nvCxnSpPr>
        <xdr:cNvPr id="295" name="ตัวเชื่อมต่อตรง 294">
          <a:extLst>
            <a:ext uri="{FF2B5EF4-FFF2-40B4-BE49-F238E27FC236}">
              <a16:creationId xmlns:a16="http://schemas.microsoft.com/office/drawing/2014/main" id="{00000000-0008-0000-0700-000027010000}"/>
            </a:ext>
          </a:extLst>
        </xdr:cNvPr>
        <xdr:cNvCxnSpPr/>
      </xdr:nvCxnSpPr>
      <xdr:spPr>
        <a:xfrm flipV="1">
          <a:off x="5912909" y="468323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118</xdr:row>
      <xdr:rowOff>179916</xdr:rowOff>
    </xdr:from>
    <xdr:to>
      <xdr:col>4</xdr:col>
      <xdr:colOff>179917</xdr:colOff>
      <xdr:row>118</xdr:row>
      <xdr:rowOff>285750</xdr:rowOff>
    </xdr:to>
    <xdr:cxnSp macro="">
      <xdr:nvCxnSpPr>
        <xdr:cNvPr id="296" name="ตัวเชื่อมต่อตรง 295">
          <a:extLst>
            <a:ext uri="{FF2B5EF4-FFF2-40B4-BE49-F238E27FC236}">
              <a16:creationId xmlns:a16="http://schemas.microsoft.com/office/drawing/2014/main" id="{00000000-0008-0000-0700-000028010000}"/>
            </a:ext>
          </a:extLst>
        </xdr:cNvPr>
        <xdr:cNvCxnSpPr/>
      </xdr:nvCxnSpPr>
      <xdr:spPr>
        <a:xfrm>
          <a:off x="4602692" y="47319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118</xdr:row>
      <xdr:rowOff>74083</xdr:rowOff>
    </xdr:from>
    <xdr:to>
      <xdr:col>4</xdr:col>
      <xdr:colOff>338667</xdr:colOff>
      <xdr:row>118</xdr:row>
      <xdr:rowOff>285751</xdr:rowOff>
    </xdr:to>
    <xdr:cxnSp macro="">
      <xdr:nvCxnSpPr>
        <xdr:cNvPr id="297" name="ตัวเชื่อมต่อตรง 296">
          <a:extLst>
            <a:ext uri="{FF2B5EF4-FFF2-40B4-BE49-F238E27FC236}">
              <a16:creationId xmlns:a16="http://schemas.microsoft.com/office/drawing/2014/main" id="{00000000-0008-0000-0700-000029010000}"/>
            </a:ext>
          </a:extLst>
        </xdr:cNvPr>
        <xdr:cNvCxnSpPr/>
      </xdr:nvCxnSpPr>
      <xdr:spPr>
        <a:xfrm flipV="1">
          <a:off x="4655609" y="472133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118</xdr:row>
      <xdr:rowOff>179916</xdr:rowOff>
    </xdr:from>
    <xdr:to>
      <xdr:col>7</xdr:col>
      <xdr:colOff>179917</xdr:colOff>
      <xdr:row>118</xdr:row>
      <xdr:rowOff>285750</xdr:rowOff>
    </xdr:to>
    <xdr:cxnSp macro="">
      <xdr:nvCxnSpPr>
        <xdr:cNvPr id="298" name="ตัวเชื่อมต่อตรง 297">
          <a:extLst>
            <a:ext uri="{FF2B5EF4-FFF2-40B4-BE49-F238E27FC236}">
              <a16:creationId xmlns:a16="http://schemas.microsoft.com/office/drawing/2014/main" id="{00000000-0008-0000-0700-00002A010000}"/>
            </a:ext>
          </a:extLst>
        </xdr:cNvPr>
        <xdr:cNvCxnSpPr/>
      </xdr:nvCxnSpPr>
      <xdr:spPr>
        <a:xfrm>
          <a:off x="5859992" y="47319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118</xdr:row>
      <xdr:rowOff>74083</xdr:rowOff>
    </xdr:from>
    <xdr:to>
      <xdr:col>7</xdr:col>
      <xdr:colOff>338667</xdr:colOff>
      <xdr:row>118</xdr:row>
      <xdr:rowOff>285751</xdr:rowOff>
    </xdr:to>
    <xdr:cxnSp macro="">
      <xdr:nvCxnSpPr>
        <xdr:cNvPr id="299" name="ตัวเชื่อมต่อตรง 298">
          <a:extLst>
            <a:ext uri="{FF2B5EF4-FFF2-40B4-BE49-F238E27FC236}">
              <a16:creationId xmlns:a16="http://schemas.microsoft.com/office/drawing/2014/main" id="{00000000-0008-0000-0700-00002B010000}"/>
            </a:ext>
          </a:extLst>
        </xdr:cNvPr>
        <xdr:cNvCxnSpPr/>
      </xdr:nvCxnSpPr>
      <xdr:spPr>
        <a:xfrm flipV="1">
          <a:off x="5912909" y="472133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119</xdr:row>
      <xdr:rowOff>179916</xdr:rowOff>
    </xdr:from>
    <xdr:to>
      <xdr:col>4</xdr:col>
      <xdr:colOff>179917</xdr:colOff>
      <xdr:row>119</xdr:row>
      <xdr:rowOff>285750</xdr:rowOff>
    </xdr:to>
    <xdr:cxnSp macro="">
      <xdr:nvCxnSpPr>
        <xdr:cNvPr id="300" name="ตัวเชื่อมต่อตรง 299">
          <a:extLst>
            <a:ext uri="{FF2B5EF4-FFF2-40B4-BE49-F238E27FC236}">
              <a16:creationId xmlns:a16="http://schemas.microsoft.com/office/drawing/2014/main" id="{00000000-0008-0000-0700-00002C010000}"/>
            </a:ext>
          </a:extLst>
        </xdr:cNvPr>
        <xdr:cNvCxnSpPr/>
      </xdr:nvCxnSpPr>
      <xdr:spPr>
        <a:xfrm>
          <a:off x="4602692" y="47700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119</xdr:row>
      <xdr:rowOff>74083</xdr:rowOff>
    </xdr:from>
    <xdr:to>
      <xdr:col>4</xdr:col>
      <xdr:colOff>338667</xdr:colOff>
      <xdr:row>119</xdr:row>
      <xdr:rowOff>285751</xdr:rowOff>
    </xdr:to>
    <xdr:cxnSp macro="">
      <xdr:nvCxnSpPr>
        <xdr:cNvPr id="301" name="ตัวเชื่อมต่อตรง 300">
          <a:extLst>
            <a:ext uri="{FF2B5EF4-FFF2-40B4-BE49-F238E27FC236}">
              <a16:creationId xmlns:a16="http://schemas.microsoft.com/office/drawing/2014/main" id="{00000000-0008-0000-0700-00002D010000}"/>
            </a:ext>
          </a:extLst>
        </xdr:cNvPr>
        <xdr:cNvCxnSpPr/>
      </xdr:nvCxnSpPr>
      <xdr:spPr>
        <a:xfrm flipV="1">
          <a:off x="4655609" y="475943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119</xdr:row>
      <xdr:rowOff>179916</xdr:rowOff>
    </xdr:from>
    <xdr:to>
      <xdr:col>7</xdr:col>
      <xdr:colOff>179917</xdr:colOff>
      <xdr:row>119</xdr:row>
      <xdr:rowOff>285750</xdr:rowOff>
    </xdr:to>
    <xdr:cxnSp macro="">
      <xdr:nvCxnSpPr>
        <xdr:cNvPr id="302" name="ตัวเชื่อมต่อตรง 301">
          <a:extLst>
            <a:ext uri="{FF2B5EF4-FFF2-40B4-BE49-F238E27FC236}">
              <a16:creationId xmlns:a16="http://schemas.microsoft.com/office/drawing/2014/main" id="{00000000-0008-0000-0700-00002E010000}"/>
            </a:ext>
          </a:extLst>
        </xdr:cNvPr>
        <xdr:cNvCxnSpPr/>
      </xdr:nvCxnSpPr>
      <xdr:spPr>
        <a:xfrm>
          <a:off x="5859992" y="47700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119</xdr:row>
      <xdr:rowOff>74083</xdr:rowOff>
    </xdr:from>
    <xdr:to>
      <xdr:col>7</xdr:col>
      <xdr:colOff>338667</xdr:colOff>
      <xdr:row>119</xdr:row>
      <xdr:rowOff>285751</xdr:rowOff>
    </xdr:to>
    <xdr:cxnSp macro="">
      <xdr:nvCxnSpPr>
        <xdr:cNvPr id="303" name="ตัวเชื่อมต่อตรง 302">
          <a:extLst>
            <a:ext uri="{FF2B5EF4-FFF2-40B4-BE49-F238E27FC236}">
              <a16:creationId xmlns:a16="http://schemas.microsoft.com/office/drawing/2014/main" id="{00000000-0008-0000-0700-00002F010000}"/>
            </a:ext>
          </a:extLst>
        </xdr:cNvPr>
        <xdr:cNvCxnSpPr/>
      </xdr:nvCxnSpPr>
      <xdr:spPr>
        <a:xfrm flipV="1">
          <a:off x="5912909" y="475943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120</xdr:row>
      <xdr:rowOff>179916</xdr:rowOff>
    </xdr:from>
    <xdr:to>
      <xdr:col>4</xdr:col>
      <xdr:colOff>179917</xdr:colOff>
      <xdr:row>120</xdr:row>
      <xdr:rowOff>285750</xdr:rowOff>
    </xdr:to>
    <xdr:cxnSp macro="">
      <xdr:nvCxnSpPr>
        <xdr:cNvPr id="304" name="ตัวเชื่อมต่อตรง 303">
          <a:extLst>
            <a:ext uri="{FF2B5EF4-FFF2-40B4-BE49-F238E27FC236}">
              <a16:creationId xmlns:a16="http://schemas.microsoft.com/office/drawing/2014/main" id="{00000000-0008-0000-0700-000030010000}"/>
            </a:ext>
          </a:extLst>
        </xdr:cNvPr>
        <xdr:cNvCxnSpPr/>
      </xdr:nvCxnSpPr>
      <xdr:spPr>
        <a:xfrm>
          <a:off x="4602692" y="48081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120</xdr:row>
      <xdr:rowOff>74083</xdr:rowOff>
    </xdr:from>
    <xdr:to>
      <xdr:col>4</xdr:col>
      <xdr:colOff>338667</xdr:colOff>
      <xdr:row>120</xdr:row>
      <xdr:rowOff>285751</xdr:rowOff>
    </xdr:to>
    <xdr:cxnSp macro="">
      <xdr:nvCxnSpPr>
        <xdr:cNvPr id="305" name="ตัวเชื่อมต่อตรง 304">
          <a:extLst>
            <a:ext uri="{FF2B5EF4-FFF2-40B4-BE49-F238E27FC236}">
              <a16:creationId xmlns:a16="http://schemas.microsoft.com/office/drawing/2014/main" id="{00000000-0008-0000-0700-000031010000}"/>
            </a:ext>
          </a:extLst>
        </xdr:cNvPr>
        <xdr:cNvCxnSpPr/>
      </xdr:nvCxnSpPr>
      <xdr:spPr>
        <a:xfrm flipV="1">
          <a:off x="4655609" y="479753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120</xdr:row>
      <xdr:rowOff>179916</xdr:rowOff>
    </xdr:from>
    <xdr:to>
      <xdr:col>7</xdr:col>
      <xdr:colOff>179917</xdr:colOff>
      <xdr:row>120</xdr:row>
      <xdr:rowOff>285750</xdr:rowOff>
    </xdr:to>
    <xdr:cxnSp macro="">
      <xdr:nvCxnSpPr>
        <xdr:cNvPr id="306" name="ตัวเชื่อมต่อตรง 305">
          <a:extLst>
            <a:ext uri="{FF2B5EF4-FFF2-40B4-BE49-F238E27FC236}">
              <a16:creationId xmlns:a16="http://schemas.microsoft.com/office/drawing/2014/main" id="{00000000-0008-0000-0700-000032010000}"/>
            </a:ext>
          </a:extLst>
        </xdr:cNvPr>
        <xdr:cNvCxnSpPr/>
      </xdr:nvCxnSpPr>
      <xdr:spPr>
        <a:xfrm>
          <a:off x="5859992" y="48081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120</xdr:row>
      <xdr:rowOff>74083</xdr:rowOff>
    </xdr:from>
    <xdr:to>
      <xdr:col>7</xdr:col>
      <xdr:colOff>338667</xdr:colOff>
      <xdr:row>120</xdr:row>
      <xdr:rowOff>285751</xdr:rowOff>
    </xdr:to>
    <xdr:cxnSp macro="">
      <xdr:nvCxnSpPr>
        <xdr:cNvPr id="307" name="ตัวเชื่อมต่อตรง 306">
          <a:extLst>
            <a:ext uri="{FF2B5EF4-FFF2-40B4-BE49-F238E27FC236}">
              <a16:creationId xmlns:a16="http://schemas.microsoft.com/office/drawing/2014/main" id="{00000000-0008-0000-0700-000033010000}"/>
            </a:ext>
          </a:extLst>
        </xdr:cNvPr>
        <xdr:cNvCxnSpPr/>
      </xdr:nvCxnSpPr>
      <xdr:spPr>
        <a:xfrm flipV="1">
          <a:off x="5912909" y="479753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123</xdr:row>
      <xdr:rowOff>179916</xdr:rowOff>
    </xdr:from>
    <xdr:to>
      <xdr:col>4</xdr:col>
      <xdr:colOff>179917</xdr:colOff>
      <xdr:row>123</xdr:row>
      <xdr:rowOff>285750</xdr:rowOff>
    </xdr:to>
    <xdr:cxnSp macro="">
      <xdr:nvCxnSpPr>
        <xdr:cNvPr id="308" name="ตัวเชื่อมต่อตรง 307">
          <a:extLst>
            <a:ext uri="{FF2B5EF4-FFF2-40B4-BE49-F238E27FC236}">
              <a16:creationId xmlns:a16="http://schemas.microsoft.com/office/drawing/2014/main" id="{00000000-0008-0000-0700-000034010000}"/>
            </a:ext>
          </a:extLst>
        </xdr:cNvPr>
        <xdr:cNvCxnSpPr/>
      </xdr:nvCxnSpPr>
      <xdr:spPr>
        <a:xfrm>
          <a:off x="4602692" y="49224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123</xdr:row>
      <xdr:rowOff>74083</xdr:rowOff>
    </xdr:from>
    <xdr:to>
      <xdr:col>4</xdr:col>
      <xdr:colOff>338667</xdr:colOff>
      <xdr:row>123</xdr:row>
      <xdr:rowOff>285751</xdr:rowOff>
    </xdr:to>
    <xdr:cxnSp macro="">
      <xdr:nvCxnSpPr>
        <xdr:cNvPr id="309" name="ตัวเชื่อมต่อตรง 308">
          <a:extLst>
            <a:ext uri="{FF2B5EF4-FFF2-40B4-BE49-F238E27FC236}">
              <a16:creationId xmlns:a16="http://schemas.microsoft.com/office/drawing/2014/main" id="{00000000-0008-0000-0700-000035010000}"/>
            </a:ext>
          </a:extLst>
        </xdr:cNvPr>
        <xdr:cNvCxnSpPr/>
      </xdr:nvCxnSpPr>
      <xdr:spPr>
        <a:xfrm flipV="1">
          <a:off x="4655609" y="491183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123</xdr:row>
      <xdr:rowOff>179916</xdr:rowOff>
    </xdr:from>
    <xdr:to>
      <xdr:col>7</xdr:col>
      <xdr:colOff>179917</xdr:colOff>
      <xdr:row>123</xdr:row>
      <xdr:rowOff>285750</xdr:rowOff>
    </xdr:to>
    <xdr:cxnSp macro="">
      <xdr:nvCxnSpPr>
        <xdr:cNvPr id="310" name="ตัวเชื่อมต่อตรง 309">
          <a:extLst>
            <a:ext uri="{FF2B5EF4-FFF2-40B4-BE49-F238E27FC236}">
              <a16:creationId xmlns:a16="http://schemas.microsoft.com/office/drawing/2014/main" id="{00000000-0008-0000-0700-000036010000}"/>
            </a:ext>
          </a:extLst>
        </xdr:cNvPr>
        <xdr:cNvCxnSpPr/>
      </xdr:nvCxnSpPr>
      <xdr:spPr>
        <a:xfrm>
          <a:off x="5859992" y="49224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123</xdr:row>
      <xdr:rowOff>74083</xdr:rowOff>
    </xdr:from>
    <xdr:to>
      <xdr:col>7</xdr:col>
      <xdr:colOff>338667</xdr:colOff>
      <xdr:row>123</xdr:row>
      <xdr:rowOff>285751</xdr:rowOff>
    </xdr:to>
    <xdr:cxnSp macro="">
      <xdr:nvCxnSpPr>
        <xdr:cNvPr id="311" name="ตัวเชื่อมต่อตรง 310">
          <a:extLst>
            <a:ext uri="{FF2B5EF4-FFF2-40B4-BE49-F238E27FC236}">
              <a16:creationId xmlns:a16="http://schemas.microsoft.com/office/drawing/2014/main" id="{00000000-0008-0000-0700-000037010000}"/>
            </a:ext>
          </a:extLst>
        </xdr:cNvPr>
        <xdr:cNvCxnSpPr/>
      </xdr:nvCxnSpPr>
      <xdr:spPr>
        <a:xfrm flipV="1">
          <a:off x="6959298" y="43059047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125</xdr:row>
      <xdr:rowOff>179916</xdr:rowOff>
    </xdr:from>
    <xdr:to>
      <xdr:col>4</xdr:col>
      <xdr:colOff>179917</xdr:colOff>
      <xdr:row>125</xdr:row>
      <xdr:rowOff>285750</xdr:rowOff>
    </xdr:to>
    <xdr:cxnSp macro="">
      <xdr:nvCxnSpPr>
        <xdr:cNvPr id="312" name="ตัวเชื่อมต่อตรง 311">
          <a:extLst>
            <a:ext uri="{FF2B5EF4-FFF2-40B4-BE49-F238E27FC236}">
              <a16:creationId xmlns:a16="http://schemas.microsoft.com/office/drawing/2014/main" id="{00000000-0008-0000-0700-000038010000}"/>
            </a:ext>
          </a:extLst>
        </xdr:cNvPr>
        <xdr:cNvCxnSpPr/>
      </xdr:nvCxnSpPr>
      <xdr:spPr>
        <a:xfrm>
          <a:off x="4602692" y="49986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125</xdr:row>
      <xdr:rowOff>74083</xdr:rowOff>
    </xdr:from>
    <xdr:to>
      <xdr:col>4</xdr:col>
      <xdr:colOff>338667</xdr:colOff>
      <xdr:row>125</xdr:row>
      <xdr:rowOff>285751</xdr:rowOff>
    </xdr:to>
    <xdr:cxnSp macro="">
      <xdr:nvCxnSpPr>
        <xdr:cNvPr id="313" name="ตัวเชื่อมต่อตรง 312">
          <a:extLst>
            <a:ext uri="{FF2B5EF4-FFF2-40B4-BE49-F238E27FC236}">
              <a16:creationId xmlns:a16="http://schemas.microsoft.com/office/drawing/2014/main" id="{00000000-0008-0000-0700-000039010000}"/>
            </a:ext>
          </a:extLst>
        </xdr:cNvPr>
        <xdr:cNvCxnSpPr/>
      </xdr:nvCxnSpPr>
      <xdr:spPr>
        <a:xfrm flipV="1">
          <a:off x="4655609" y="498803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116417</xdr:colOff>
      <xdr:row>125</xdr:row>
      <xdr:rowOff>179916</xdr:rowOff>
    </xdr:from>
    <xdr:to>
      <xdr:col>5</xdr:col>
      <xdr:colOff>179917</xdr:colOff>
      <xdr:row>125</xdr:row>
      <xdr:rowOff>285750</xdr:rowOff>
    </xdr:to>
    <xdr:cxnSp macro="">
      <xdr:nvCxnSpPr>
        <xdr:cNvPr id="314" name="ตัวเชื่อมต่อตรง 313">
          <a:extLst>
            <a:ext uri="{FF2B5EF4-FFF2-40B4-BE49-F238E27FC236}">
              <a16:creationId xmlns:a16="http://schemas.microsoft.com/office/drawing/2014/main" id="{00000000-0008-0000-0700-00003A010000}"/>
            </a:ext>
          </a:extLst>
        </xdr:cNvPr>
        <xdr:cNvCxnSpPr/>
      </xdr:nvCxnSpPr>
      <xdr:spPr>
        <a:xfrm>
          <a:off x="5021792" y="49986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169334</xdr:colOff>
      <xdr:row>125</xdr:row>
      <xdr:rowOff>74083</xdr:rowOff>
    </xdr:from>
    <xdr:to>
      <xdr:col>5</xdr:col>
      <xdr:colOff>338667</xdr:colOff>
      <xdr:row>125</xdr:row>
      <xdr:rowOff>285751</xdr:rowOff>
    </xdr:to>
    <xdr:cxnSp macro="">
      <xdr:nvCxnSpPr>
        <xdr:cNvPr id="315" name="ตัวเชื่อมต่อตรง 314">
          <a:extLst>
            <a:ext uri="{FF2B5EF4-FFF2-40B4-BE49-F238E27FC236}">
              <a16:creationId xmlns:a16="http://schemas.microsoft.com/office/drawing/2014/main" id="{00000000-0008-0000-0700-00003B010000}"/>
            </a:ext>
          </a:extLst>
        </xdr:cNvPr>
        <xdr:cNvCxnSpPr/>
      </xdr:nvCxnSpPr>
      <xdr:spPr>
        <a:xfrm flipV="1">
          <a:off x="5074709" y="498803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126</xdr:row>
      <xdr:rowOff>179916</xdr:rowOff>
    </xdr:from>
    <xdr:to>
      <xdr:col>4</xdr:col>
      <xdr:colOff>179917</xdr:colOff>
      <xdr:row>126</xdr:row>
      <xdr:rowOff>285750</xdr:rowOff>
    </xdr:to>
    <xdr:cxnSp macro="">
      <xdr:nvCxnSpPr>
        <xdr:cNvPr id="316" name="ตัวเชื่อมต่อตรง 315">
          <a:extLst>
            <a:ext uri="{FF2B5EF4-FFF2-40B4-BE49-F238E27FC236}">
              <a16:creationId xmlns:a16="http://schemas.microsoft.com/office/drawing/2014/main" id="{00000000-0008-0000-0700-00003C010000}"/>
            </a:ext>
          </a:extLst>
        </xdr:cNvPr>
        <xdr:cNvCxnSpPr/>
      </xdr:nvCxnSpPr>
      <xdr:spPr>
        <a:xfrm>
          <a:off x="4602692" y="50367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126</xdr:row>
      <xdr:rowOff>74083</xdr:rowOff>
    </xdr:from>
    <xdr:to>
      <xdr:col>4</xdr:col>
      <xdr:colOff>338667</xdr:colOff>
      <xdr:row>126</xdr:row>
      <xdr:rowOff>285751</xdr:rowOff>
    </xdr:to>
    <xdr:cxnSp macro="">
      <xdr:nvCxnSpPr>
        <xdr:cNvPr id="317" name="ตัวเชื่อมต่อตรง 316">
          <a:extLst>
            <a:ext uri="{FF2B5EF4-FFF2-40B4-BE49-F238E27FC236}">
              <a16:creationId xmlns:a16="http://schemas.microsoft.com/office/drawing/2014/main" id="{00000000-0008-0000-0700-00003D010000}"/>
            </a:ext>
          </a:extLst>
        </xdr:cNvPr>
        <xdr:cNvCxnSpPr/>
      </xdr:nvCxnSpPr>
      <xdr:spPr>
        <a:xfrm flipV="1">
          <a:off x="4655609" y="502613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126</xdr:row>
      <xdr:rowOff>179916</xdr:rowOff>
    </xdr:from>
    <xdr:to>
      <xdr:col>7</xdr:col>
      <xdr:colOff>179917</xdr:colOff>
      <xdr:row>126</xdr:row>
      <xdr:rowOff>285750</xdr:rowOff>
    </xdr:to>
    <xdr:cxnSp macro="">
      <xdr:nvCxnSpPr>
        <xdr:cNvPr id="318" name="ตัวเชื่อมต่อตรง 317">
          <a:extLst>
            <a:ext uri="{FF2B5EF4-FFF2-40B4-BE49-F238E27FC236}">
              <a16:creationId xmlns:a16="http://schemas.microsoft.com/office/drawing/2014/main" id="{00000000-0008-0000-0700-00003E010000}"/>
            </a:ext>
          </a:extLst>
        </xdr:cNvPr>
        <xdr:cNvCxnSpPr/>
      </xdr:nvCxnSpPr>
      <xdr:spPr>
        <a:xfrm>
          <a:off x="5859992" y="50367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126</xdr:row>
      <xdr:rowOff>74083</xdr:rowOff>
    </xdr:from>
    <xdr:to>
      <xdr:col>7</xdr:col>
      <xdr:colOff>338667</xdr:colOff>
      <xdr:row>126</xdr:row>
      <xdr:rowOff>285751</xdr:rowOff>
    </xdr:to>
    <xdr:cxnSp macro="">
      <xdr:nvCxnSpPr>
        <xdr:cNvPr id="319" name="ตัวเชื่อมต่อตรง 318">
          <a:extLst>
            <a:ext uri="{FF2B5EF4-FFF2-40B4-BE49-F238E27FC236}">
              <a16:creationId xmlns:a16="http://schemas.microsoft.com/office/drawing/2014/main" id="{00000000-0008-0000-0700-00003F010000}"/>
            </a:ext>
          </a:extLst>
        </xdr:cNvPr>
        <xdr:cNvCxnSpPr/>
      </xdr:nvCxnSpPr>
      <xdr:spPr>
        <a:xfrm flipV="1">
          <a:off x="5912909" y="502613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127</xdr:row>
      <xdr:rowOff>179916</xdr:rowOff>
    </xdr:from>
    <xdr:to>
      <xdr:col>4</xdr:col>
      <xdr:colOff>179917</xdr:colOff>
      <xdr:row>127</xdr:row>
      <xdr:rowOff>285750</xdr:rowOff>
    </xdr:to>
    <xdr:cxnSp macro="">
      <xdr:nvCxnSpPr>
        <xdr:cNvPr id="320" name="ตัวเชื่อมต่อตรง 319">
          <a:extLst>
            <a:ext uri="{FF2B5EF4-FFF2-40B4-BE49-F238E27FC236}">
              <a16:creationId xmlns:a16="http://schemas.microsoft.com/office/drawing/2014/main" id="{00000000-0008-0000-0700-000040010000}"/>
            </a:ext>
          </a:extLst>
        </xdr:cNvPr>
        <xdr:cNvCxnSpPr/>
      </xdr:nvCxnSpPr>
      <xdr:spPr>
        <a:xfrm>
          <a:off x="4602692" y="50748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127</xdr:row>
      <xdr:rowOff>74083</xdr:rowOff>
    </xdr:from>
    <xdr:to>
      <xdr:col>4</xdr:col>
      <xdr:colOff>338667</xdr:colOff>
      <xdr:row>127</xdr:row>
      <xdr:rowOff>285751</xdr:rowOff>
    </xdr:to>
    <xdr:cxnSp macro="">
      <xdr:nvCxnSpPr>
        <xdr:cNvPr id="321" name="ตัวเชื่อมต่อตรง 320">
          <a:extLst>
            <a:ext uri="{FF2B5EF4-FFF2-40B4-BE49-F238E27FC236}">
              <a16:creationId xmlns:a16="http://schemas.microsoft.com/office/drawing/2014/main" id="{00000000-0008-0000-0700-000041010000}"/>
            </a:ext>
          </a:extLst>
        </xdr:cNvPr>
        <xdr:cNvCxnSpPr/>
      </xdr:nvCxnSpPr>
      <xdr:spPr>
        <a:xfrm flipV="1">
          <a:off x="4655609" y="506423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127</xdr:row>
      <xdr:rowOff>179916</xdr:rowOff>
    </xdr:from>
    <xdr:to>
      <xdr:col>7</xdr:col>
      <xdr:colOff>179917</xdr:colOff>
      <xdr:row>127</xdr:row>
      <xdr:rowOff>285750</xdr:rowOff>
    </xdr:to>
    <xdr:cxnSp macro="">
      <xdr:nvCxnSpPr>
        <xdr:cNvPr id="322" name="ตัวเชื่อมต่อตรง 321">
          <a:extLst>
            <a:ext uri="{FF2B5EF4-FFF2-40B4-BE49-F238E27FC236}">
              <a16:creationId xmlns:a16="http://schemas.microsoft.com/office/drawing/2014/main" id="{00000000-0008-0000-0700-000042010000}"/>
            </a:ext>
          </a:extLst>
        </xdr:cNvPr>
        <xdr:cNvCxnSpPr/>
      </xdr:nvCxnSpPr>
      <xdr:spPr>
        <a:xfrm>
          <a:off x="5859992" y="50748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127</xdr:row>
      <xdr:rowOff>74083</xdr:rowOff>
    </xdr:from>
    <xdr:to>
      <xdr:col>7</xdr:col>
      <xdr:colOff>338667</xdr:colOff>
      <xdr:row>127</xdr:row>
      <xdr:rowOff>285751</xdr:rowOff>
    </xdr:to>
    <xdr:cxnSp macro="">
      <xdr:nvCxnSpPr>
        <xdr:cNvPr id="323" name="ตัวเชื่อมต่อตรง 322">
          <a:extLst>
            <a:ext uri="{FF2B5EF4-FFF2-40B4-BE49-F238E27FC236}">
              <a16:creationId xmlns:a16="http://schemas.microsoft.com/office/drawing/2014/main" id="{00000000-0008-0000-0700-000043010000}"/>
            </a:ext>
          </a:extLst>
        </xdr:cNvPr>
        <xdr:cNvCxnSpPr/>
      </xdr:nvCxnSpPr>
      <xdr:spPr>
        <a:xfrm flipV="1">
          <a:off x="5912909" y="506423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129</xdr:row>
      <xdr:rowOff>179916</xdr:rowOff>
    </xdr:from>
    <xdr:to>
      <xdr:col>4</xdr:col>
      <xdr:colOff>179917</xdr:colOff>
      <xdr:row>129</xdr:row>
      <xdr:rowOff>285750</xdr:rowOff>
    </xdr:to>
    <xdr:cxnSp macro="">
      <xdr:nvCxnSpPr>
        <xdr:cNvPr id="324" name="ตัวเชื่อมต่อตรง 323">
          <a:extLst>
            <a:ext uri="{FF2B5EF4-FFF2-40B4-BE49-F238E27FC236}">
              <a16:creationId xmlns:a16="http://schemas.microsoft.com/office/drawing/2014/main" id="{00000000-0008-0000-0700-000044010000}"/>
            </a:ext>
          </a:extLst>
        </xdr:cNvPr>
        <xdr:cNvCxnSpPr/>
      </xdr:nvCxnSpPr>
      <xdr:spPr>
        <a:xfrm>
          <a:off x="4602692" y="51510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129</xdr:row>
      <xdr:rowOff>74083</xdr:rowOff>
    </xdr:from>
    <xdr:to>
      <xdr:col>4</xdr:col>
      <xdr:colOff>338667</xdr:colOff>
      <xdr:row>129</xdr:row>
      <xdr:rowOff>285751</xdr:rowOff>
    </xdr:to>
    <xdr:cxnSp macro="">
      <xdr:nvCxnSpPr>
        <xdr:cNvPr id="325" name="ตัวเชื่อมต่อตรง 324">
          <a:extLst>
            <a:ext uri="{FF2B5EF4-FFF2-40B4-BE49-F238E27FC236}">
              <a16:creationId xmlns:a16="http://schemas.microsoft.com/office/drawing/2014/main" id="{00000000-0008-0000-0700-000045010000}"/>
            </a:ext>
          </a:extLst>
        </xdr:cNvPr>
        <xdr:cNvCxnSpPr/>
      </xdr:nvCxnSpPr>
      <xdr:spPr>
        <a:xfrm flipV="1">
          <a:off x="4655609" y="514043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129</xdr:row>
      <xdr:rowOff>179916</xdr:rowOff>
    </xdr:from>
    <xdr:to>
      <xdr:col>7</xdr:col>
      <xdr:colOff>179917</xdr:colOff>
      <xdr:row>129</xdr:row>
      <xdr:rowOff>285750</xdr:rowOff>
    </xdr:to>
    <xdr:cxnSp macro="">
      <xdr:nvCxnSpPr>
        <xdr:cNvPr id="326" name="ตัวเชื่อมต่อตรง 325">
          <a:extLst>
            <a:ext uri="{FF2B5EF4-FFF2-40B4-BE49-F238E27FC236}">
              <a16:creationId xmlns:a16="http://schemas.microsoft.com/office/drawing/2014/main" id="{00000000-0008-0000-0700-000046010000}"/>
            </a:ext>
          </a:extLst>
        </xdr:cNvPr>
        <xdr:cNvCxnSpPr/>
      </xdr:nvCxnSpPr>
      <xdr:spPr>
        <a:xfrm>
          <a:off x="5859992" y="51510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129</xdr:row>
      <xdr:rowOff>74083</xdr:rowOff>
    </xdr:from>
    <xdr:to>
      <xdr:col>7</xdr:col>
      <xdr:colOff>338667</xdr:colOff>
      <xdr:row>129</xdr:row>
      <xdr:rowOff>285751</xdr:rowOff>
    </xdr:to>
    <xdr:cxnSp macro="">
      <xdr:nvCxnSpPr>
        <xdr:cNvPr id="327" name="ตัวเชื่อมต่อตรง 326">
          <a:extLst>
            <a:ext uri="{FF2B5EF4-FFF2-40B4-BE49-F238E27FC236}">
              <a16:creationId xmlns:a16="http://schemas.microsoft.com/office/drawing/2014/main" id="{00000000-0008-0000-0700-000047010000}"/>
            </a:ext>
          </a:extLst>
        </xdr:cNvPr>
        <xdr:cNvCxnSpPr/>
      </xdr:nvCxnSpPr>
      <xdr:spPr>
        <a:xfrm flipV="1">
          <a:off x="5912909" y="514043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116417</xdr:colOff>
      <xdr:row>130</xdr:row>
      <xdr:rowOff>179916</xdr:rowOff>
    </xdr:from>
    <xdr:to>
      <xdr:col>6</xdr:col>
      <xdr:colOff>179917</xdr:colOff>
      <xdr:row>130</xdr:row>
      <xdr:rowOff>285750</xdr:rowOff>
    </xdr:to>
    <xdr:cxnSp macro="">
      <xdr:nvCxnSpPr>
        <xdr:cNvPr id="328" name="ตัวเชื่อมต่อตรง 327">
          <a:extLst>
            <a:ext uri="{FF2B5EF4-FFF2-40B4-BE49-F238E27FC236}">
              <a16:creationId xmlns:a16="http://schemas.microsoft.com/office/drawing/2014/main" id="{00000000-0008-0000-0700-000048010000}"/>
            </a:ext>
          </a:extLst>
        </xdr:cNvPr>
        <xdr:cNvCxnSpPr/>
      </xdr:nvCxnSpPr>
      <xdr:spPr>
        <a:xfrm>
          <a:off x="5440892" y="51891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169334</xdr:colOff>
      <xdr:row>130</xdr:row>
      <xdr:rowOff>74083</xdr:rowOff>
    </xdr:from>
    <xdr:to>
      <xdr:col>6</xdr:col>
      <xdr:colOff>338667</xdr:colOff>
      <xdr:row>130</xdr:row>
      <xdr:rowOff>285751</xdr:rowOff>
    </xdr:to>
    <xdr:cxnSp macro="">
      <xdr:nvCxnSpPr>
        <xdr:cNvPr id="329" name="ตัวเชื่อมต่อตรง 328">
          <a:extLst>
            <a:ext uri="{FF2B5EF4-FFF2-40B4-BE49-F238E27FC236}">
              <a16:creationId xmlns:a16="http://schemas.microsoft.com/office/drawing/2014/main" id="{00000000-0008-0000-0700-000049010000}"/>
            </a:ext>
          </a:extLst>
        </xdr:cNvPr>
        <xdr:cNvCxnSpPr/>
      </xdr:nvCxnSpPr>
      <xdr:spPr>
        <a:xfrm flipV="1">
          <a:off x="5493809" y="517853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116417</xdr:colOff>
      <xdr:row>130</xdr:row>
      <xdr:rowOff>179916</xdr:rowOff>
    </xdr:from>
    <xdr:to>
      <xdr:col>10</xdr:col>
      <xdr:colOff>179917</xdr:colOff>
      <xdr:row>130</xdr:row>
      <xdr:rowOff>285750</xdr:rowOff>
    </xdr:to>
    <xdr:cxnSp macro="">
      <xdr:nvCxnSpPr>
        <xdr:cNvPr id="330" name="ตัวเชื่อมต่อตรง 329">
          <a:extLst>
            <a:ext uri="{FF2B5EF4-FFF2-40B4-BE49-F238E27FC236}">
              <a16:creationId xmlns:a16="http://schemas.microsoft.com/office/drawing/2014/main" id="{00000000-0008-0000-0700-00004A010000}"/>
            </a:ext>
          </a:extLst>
        </xdr:cNvPr>
        <xdr:cNvCxnSpPr/>
      </xdr:nvCxnSpPr>
      <xdr:spPr>
        <a:xfrm>
          <a:off x="6279092" y="51891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169334</xdr:colOff>
      <xdr:row>130</xdr:row>
      <xdr:rowOff>74083</xdr:rowOff>
    </xdr:from>
    <xdr:to>
      <xdr:col>10</xdr:col>
      <xdr:colOff>338667</xdr:colOff>
      <xdr:row>130</xdr:row>
      <xdr:rowOff>285751</xdr:rowOff>
    </xdr:to>
    <xdr:cxnSp macro="">
      <xdr:nvCxnSpPr>
        <xdr:cNvPr id="331" name="ตัวเชื่อมต่อตรง 330">
          <a:extLst>
            <a:ext uri="{FF2B5EF4-FFF2-40B4-BE49-F238E27FC236}">
              <a16:creationId xmlns:a16="http://schemas.microsoft.com/office/drawing/2014/main" id="{00000000-0008-0000-0700-00004B010000}"/>
            </a:ext>
          </a:extLst>
        </xdr:cNvPr>
        <xdr:cNvCxnSpPr/>
      </xdr:nvCxnSpPr>
      <xdr:spPr>
        <a:xfrm flipV="1">
          <a:off x="6332009" y="517853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116417</xdr:colOff>
      <xdr:row>131</xdr:row>
      <xdr:rowOff>179916</xdr:rowOff>
    </xdr:from>
    <xdr:to>
      <xdr:col>6</xdr:col>
      <xdr:colOff>179917</xdr:colOff>
      <xdr:row>131</xdr:row>
      <xdr:rowOff>285750</xdr:rowOff>
    </xdr:to>
    <xdr:cxnSp macro="">
      <xdr:nvCxnSpPr>
        <xdr:cNvPr id="332" name="ตัวเชื่อมต่อตรง 331">
          <a:extLst>
            <a:ext uri="{FF2B5EF4-FFF2-40B4-BE49-F238E27FC236}">
              <a16:creationId xmlns:a16="http://schemas.microsoft.com/office/drawing/2014/main" id="{00000000-0008-0000-0700-00004C010000}"/>
            </a:ext>
          </a:extLst>
        </xdr:cNvPr>
        <xdr:cNvCxnSpPr/>
      </xdr:nvCxnSpPr>
      <xdr:spPr>
        <a:xfrm>
          <a:off x="5440892" y="523769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169334</xdr:colOff>
      <xdr:row>131</xdr:row>
      <xdr:rowOff>74083</xdr:rowOff>
    </xdr:from>
    <xdr:to>
      <xdr:col>6</xdr:col>
      <xdr:colOff>338667</xdr:colOff>
      <xdr:row>131</xdr:row>
      <xdr:rowOff>285751</xdr:rowOff>
    </xdr:to>
    <xdr:cxnSp macro="">
      <xdr:nvCxnSpPr>
        <xdr:cNvPr id="333" name="ตัวเชื่อมต่อตรง 332">
          <a:extLst>
            <a:ext uri="{FF2B5EF4-FFF2-40B4-BE49-F238E27FC236}">
              <a16:creationId xmlns:a16="http://schemas.microsoft.com/office/drawing/2014/main" id="{00000000-0008-0000-0700-00004D010000}"/>
            </a:ext>
          </a:extLst>
        </xdr:cNvPr>
        <xdr:cNvCxnSpPr/>
      </xdr:nvCxnSpPr>
      <xdr:spPr>
        <a:xfrm flipV="1">
          <a:off x="5493809" y="522710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116417</xdr:colOff>
      <xdr:row>131</xdr:row>
      <xdr:rowOff>179916</xdr:rowOff>
    </xdr:from>
    <xdr:to>
      <xdr:col>10</xdr:col>
      <xdr:colOff>179917</xdr:colOff>
      <xdr:row>131</xdr:row>
      <xdr:rowOff>285750</xdr:rowOff>
    </xdr:to>
    <xdr:cxnSp macro="">
      <xdr:nvCxnSpPr>
        <xdr:cNvPr id="334" name="ตัวเชื่อมต่อตรง 333">
          <a:extLst>
            <a:ext uri="{FF2B5EF4-FFF2-40B4-BE49-F238E27FC236}">
              <a16:creationId xmlns:a16="http://schemas.microsoft.com/office/drawing/2014/main" id="{00000000-0008-0000-0700-00004E010000}"/>
            </a:ext>
          </a:extLst>
        </xdr:cNvPr>
        <xdr:cNvCxnSpPr/>
      </xdr:nvCxnSpPr>
      <xdr:spPr>
        <a:xfrm>
          <a:off x="6279092" y="523769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169334</xdr:colOff>
      <xdr:row>131</xdr:row>
      <xdr:rowOff>74083</xdr:rowOff>
    </xdr:from>
    <xdr:to>
      <xdr:col>10</xdr:col>
      <xdr:colOff>338667</xdr:colOff>
      <xdr:row>131</xdr:row>
      <xdr:rowOff>285751</xdr:rowOff>
    </xdr:to>
    <xdr:cxnSp macro="">
      <xdr:nvCxnSpPr>
        <xdr:cNvPr id="335" name="ตัวเชื่อมต่อตรง 334">
          <a:extLst>
            <a:ext uri="{FF2B5EF4-FFF2-40B4-BE49-F238E27FC236}">
              <a16:creationId xmlns:a16="http://schemas.microsoft.com/office/drawing/2014/main" id="{00000000-0008-0000-0700-00004F010000}"/>
            </a:ext>
          </a:extLst>
        </xdr:cNvPr>
        <xdr:cNvCxnSpPr/>
      </xdr:nvCxnSpPr>
      <xdr:spPr>
        <a:xfrm flipV="1">
          <a:off x="6332009" y="522710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133</xdr:row>
      <xdr:rowOff>179916</xdr:rowOff>
    </xdr:from>
    <xdr:to>
      <xdr:col>4</xdr:col>
      <xdr:colOff>179917</xdr:colOff>
      <xdr:row>133</xdr:row>
      <xdr:rowOff>285750</xdr:rowOff>
    </xdr:to>
    <xdr:cxnSp macro="">
      <xdr:nvCxnSpPr>
        <xdr:cNvPr id="336" name="ตัวเชื่อมต่อตรง 335">
          <a:extLst>
            <a:ext uri="{FF2B5EF4-FFF2-40B4-BE49-F238E27FC236}">
              <a16:creationId xmlns:a16="http://schemas.microsoft.com/office/drawing/2014/main" id="{00000000-0008-0000-0700-000050010000}"/>
            </a:ext>
          </a:extLst>
        </xdr:cNvPr>
        <xdr:cNvCxnSpPr/>
      </xdr:nvCxnSpPr>
      <xdr:spPr>
        <a:xfrm>
          <a:off x="4602692" y="533103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133</xdr:row>
      <xdr:rowOff>74083</xdr:rowOff>
    </xdr:from>
    <xdr:to>
      <xdr:col>4</xdr:col>
      <xdr:colOff>338667</xdr:colOff>
      <xdr:row>133</xdr:row>
      <xdr:rowOff>285751</xdr:rowOff>
    </xdr:to>
    <xdr:cxnSp macro="">
      <xdr:nvCxnSpPr>
        <xdr:cNvPr id="337" name="ตัวเชื่อมต่อตรง 336">
          <a:extLst>
            <a:ext uri="{FF2B5EF4-FFF2-40B4-BE49-F238E27FC236}">
              <a16:creationId xmlns:a16="http://schemas.microsoft.com/office/drawing/2014/main" id="{00000000-0008-0000-0700-000051010000}"/>
            </a:ext>
          </a:extLst>
        </xdr:cNvPr>
        <xdr:cNvCxnSpPr/>
      </xdr:nvCxnSpPr>
      <xdr:spPr>
        <a:xfrm flipV="1">
          <a:off x="4655609" y="532045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133</xdr:row>
      <xdr:rowOff>179916</xdr:rowOff>
    </xdr:from>
    <xdr:to>
      <xdr:col>7</xdr:col>
      <xdr:colOff>179917</xdr:colOff>
      <xdr:row>133</xdr:row>
      <xdr:rowOff>285750</xdr:rowOff>
    </xdr:to>
    <xdr:cxnSp macro="">
      <xdr:nvCxnSpPr>
        <xdr:cNvPr id="338" name="ตัวเชื่อมต่อตรง 337">
          <a:extLst>
            <a:ext uri="{FF2B5EF4-FFF2-40B4-BE49-F238E27FC236}">
              <a16:creationId xmlns:a16="http://schemas.microsoft.com/office/drawing/2014/main" id="{00000000-0008-0000-0700-000052010000}"/>
            </a:ext>
          </a:extLst>
        </xdr:cNvPr>
        <xdr:cNvCxnSpPr/>
      </xdr:nvCxnSpPr>
      <xdr:spPr>
        <a:xfrm>
          <a:off x="5859992" y="533103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133</xdr:row>
      <xdr:rowOff>74083</xdr:rowOff>
    </xdr:from>
    <xdr:to>
      <xdr:col>7</xdr:col>
      <xdr:colOff>338667</xdr:colOff>
      <xdr:row>133</xdr:row>
      <xdr:rowOff>285751</xdr:rowOff>
    </xdr:to>
    <xdr:cxnSp macro="">
      <xdr:nvCxnSpPr>
        <xdr:cNvPr id="339" name="ตัวเชื่อมต่อตรง 338">
          <a:extLst>
            <a:ext uri="{FF2B5EF4-FFF2-40B4-BE49-F238E27FC236}">
              <a16:creationId xmlns:a16="http://schemas.microsoft.com/office/drawing/2014/main" id="{00000000-0008-0000-0700-000053010000}"/>
            </a:ext>
          </a:extLst>
        </xdr:cNvPr>
        <xdr:cNvCxnSpPr/>
      </xdr:nvCxnSpPr>
      <xdr:spPr>
        <a:xfrm flipV="1">
          <a:off x="5912909" y="532045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134</xdr:row>
      <xdr:rowOff>179916</xdr:rowOff>
    </xdr:from>
    <xdr:to>
      <xdr:col>4</xdr:col>
      <xdr:colOff>179917</xdr:colOff>
      <xdr:row>134</xdr:row>
      <xdr:rowOff>285750</xdr:rowOff>
    </xdr:to>
    <xdr:cxnSp macro="">
      <xdr:nvCxnSpPr>
        <xdr:cNvPr id="340" name="ตัวเชื่อมต่อตรง 339">
          <a:extLst>
            <a:ext uri="{FF2B5EF4-FFF2-40B4-BE49-F238E27FC236}">
              <a16:creationId xmlns:a16="http://schemas.microsoft.com/office/drawing/2014/main" id="{00000000-0008-0000-0700-000054010000}"/>
            </a:ext>
          </a:extLst>
        </xdr:cNvPr>
        <xdr:cNvCxnSpPr/>
      </xdr:nvCxnSpPr>
      <xdr:spPr>
        <a:xfrm>
          <a:off x="4602692" y="536913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134</xdr:row>
      <xdr:rowOff>74083</xdr:rowOff>
    </xdr:from>
    <xdr:to>
      <xdr:col>4</xdr:col>
      <xdr:colOff>338667</xdr:colOff>
      <xdr:row>134</xdr:row>
      <xdr:rowOff>285751</xdr:rowOff>
    </xdr:to>
    <xdr:cxnSp macro="">
      <xdr:nvCxnSpPr>
        <xdr:cNvPr id="341" name="ตัวเชื่อมต่อตรง 340">
          <a:extLst>
            <a:ext uri="{FF2B5EF4-FFF2-40B4-BE49-F238E27FC236}">
              <a16:creationId xmlns:a16="http://schemas.microsoft.com/office/drawing/2014/main" id="{00000000-0008-0000-0700-000055010000}"/>
            </a:ext>
          </a:extLst>
        </xdr:cNvPr>
        <xdr:cNvCxnSpPr/>
      </xdr:nvCxnSpPr>
      <xdr:spPr>
        <a:xfrm flipV="1">
          <a:off x="4655609" y="535855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134</xdr:row>
      <xdr:rowOff>179916</xdr:rowOff>
    </xdr:from>
    <xdr:to>
      <xdr:col>7</xdr:col>
      <xdr:colOff>179917</xdr:colOff>
      <xdr:row>134</xdr:row>
      <xdr:rowOff>285750</xdr:rowOff>
    </xdr:to>
    <xdr:cxnSp macro="">
      <xdr:nvCxnSpPr>
        <xdr:cNvPr id="342" name="ตัวเชื่อมต่อตรง 341">
          <a:extLst>
            <a:ext uri="{FF2B5EF4-FFF2-40B4-BE49-F238E27FC236}">
              <a16:creationId xmlns:a16="http://schemas.microsoft.com/office/drawing/2014/main" id="{00000000-0008-0000-0700-000056010000}"/>
            </a:ext>
          </a:extLst>
        </xdr:cNvPr>
        <xdr:cNvCxnSpPr/>
      </xdr:nvCxnSpPr>
      <xdr:spPr>
        <a:xfrm>
          <a:off x="5859992" y="536913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134</xdr:row>
      <xdr:rowOff>74083</xdr:rowOff>
    </xdr:from>
    <xdr:to>
      <xdr:col>7</xdr:col>
      <xdr:colOff>338667</xdr:colOff>
      <xdr:row>134</xdr:row>
      <xdr:rowOff>285751</xdr:rowOff>
    </xdr:to>
    <xdr:cxnSp macro="">
      <xdr:nvCxnSpPr>
        <xdr:cNvPr id="343" name="ตัวเชื่อมต่อตรง 342">
          <a:extLst>
            <a:ext uri="{FF2B5EF4-FFF2-40B4-BE49-F238E27FC236}">
              <a16:creationId xmlns:a16="http://schemas.microsoft.com/office/drawing/2014/main" id="{00000000-0008-0000-0700-000057010000}"/>
            </a:ext>
          </a:extLst>
        </xdr:cNvPr>
        <xdr:cNvCxnSpPr/>
      </xdr:nvCxnSpPr>
      <xdr:spPr>
        <a:xfrm flipV="1">
          <a:off x="5912909" y="535855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136</xdr:row>
      <xdr:rowOff>179916</xdr:rowOff>
    </xdr:from>
    <xdr:to>
      <xdr:col>7</xdr:col>
      <xdr:colOff>179917</xdr:colOff>
      <xdr:row>136</xdr:row>
      <xdr:rowOff>285750</xdr:rowOff>
    </xdr:to>
    <xdr:cxnSp macro="">
      <xdr:nvCxnSpPr>
        <xdr:cNvPr id="344" name="ตัวเชื่อมต่อตรง 343">
          <a:extLst>
            <a:ext uri="{FF2B5EF4-FFF2-40B4-BE49-F238E27FC236}">
              <a16:creationId xmlns:a16="http://schemas.microsoft.com/office/drawing/2014/main" id="{00000000-0008-0000-0700-000058010000}"/>
            </a:ext>
          </a:extLst>
        </xdr:cNvPr>
        <xdr:cNvCxnSpPr/>
      </xdr:nvCxnSpPr>
      <xdr:spPr>
        <a:xfrm>
          <a:off x="5859992" y="544533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136</xdr:row>
      <xdr:rowOff>74083</xdr:rowOff>
    </xdr:from>
    <xdr:to>
      <xdr:col>7</xdr:col>
      <xdr:colOff>338667</xdr:colOff>
      <xdr:row>136</xdr:row>
      <xdr:rowOff>285751</xdr:rowOff>
    </xdr:to>
    <xdr:cxnSp macro="">
      <xdr:nvCxnSpPr>
        <xdr:cNvPr id="345" name="ตัวเชื่อมต่อตรง 344">
          <a:extLst>
            <a:ext uri="{FF2B5EF4-FFF2-40B4-BE49-F238E27FC236}">
              <a16:creationId xmlns:a16="http://schemas.microsoft.com/office/drawing/2014/main" id="{00000000-0008-0000-0700-000059010000}"/>
            </a:ext>
          </a:extLst>
        </xdr:cNvPr>
        <xdr:cNvCxnSpPr/>
      </xdr:nvCxnSpPr>
      <xdr:spPr>
        <a:xfrm flipV="1">
          <a:off x="5912909" y="543475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116417</xdr:colOff>
      <xdr:row>136</xdr:row>
      <xdr:rowOff>179916</xdr:rowOff>
    </xdr:from>
    <xdr:to>
      <xdr:col>6</xdr:col>
      <xdr:colOff>179917</xdr:colOff>
      <xdr:row>136</xdr:row>
      <xdr:rowOff>285750</xdr:rowOff>
    </xdr:to>
    <xdr:cxnSp macro="">
      <xdr:nvCxnSpPr>
        <xdr:cNvPr id="346" name="ตัวเชื่อมต่อตรง 345">
          <a:extLst>
            <a:ext uri="{FF2B5EF4-FFF2-40B4-BE49-F238E27FC236}">
              <a16:creationId xmlns:a16="http://schemas.microsoft.com/office/drawing/2014/main" id="{00000000-0008-0000-0700-00005A010000}"/>
            </a:ext>
          </a:extLst>
        </xdr:cNvPr>
        <xdr:cNvCxnSpPr/>
      </xdr:nvCxnSpPr>
      <xdr:spPr>
        <a:xfrm>
          <a:off x="5440892" y="544533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169334</xdr:colOff>
      <xdr:row>136</xdr:row>
      <xdr:rowOff>74083</xdr:rowOff>
    </xdr:from>
    <xdr:to>
      <xdr:col>6</xdr:col>
      <xdr:colOff>338667</xdr:colOff>
      <xdr:row>136</xdr:row>
      <xdr:rowOff>285751</xdr:rowOff>
    </xdr:to>
    <xdr:cxnSp macro="">
      <xdr:nvCxnSpPr>
        <xdr:cNvPr id="347" name="ตัวเชื่อมต่อตรง 346">
          <a:extLst>
            <a:ext uri="{FF2B5EF4-FFF2-40B4-BE49-F238E27FC236}">
              <a16:creationId xmlns:a16="http://schemas.microsoft.com/office/drawing/2014/main" id="{00000000-0008-0000-0700-00005B010000}"/>
            </a:ext>
          </a:extLst>
        </xdr:cNvPr>
        <xdr:cNvCxnSpPr/>
      </xdr:nvCxnSpPr>
      <xdr:spPr>
        <a:xfrm flipV="1">
          <a:off x="5493809" y="543475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139</xdr:row>
      <xdr:rowOff>179916</xdr:rowOff>
    </xdr:from>
    <xdr:to>
      <xdr:col>4</xdr:col>
      <xdr:colOff>179917</xdr:colOff>
      <xdr:row>139</xdr:row>
      <xdr:rowOff>285750</xdr:rowOff>
    </xdr:to>
    <xdr:cxnSp macro="">
      <xdr:nvCxnSpPr>
        <xdr:cNvPr id="348" name="ตัวเชื่อมต่อตรง 347">
          <a:extLst>
            <a:ext uri="{FF2B5EF4-FFF2-40B4-BE49-F238E27FC236}">
              <a16:creationId xmlns:a16="http://schemas.microsoft.com/office/drawing/2014/main" id="{00000000-0008-0000-0700-00005C010000}"/>
            </a:ext>
          </a:extLst>
        </xdr:cNvPr>
        <xdr:cNvCxnSpPr/>
      </xdr:nvCxnSpPr>
      <xdr:spPr>
        <a:xfrm>
          <a:off x="4602692" y="559487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139</xdr:row>
      <xdr:rowOff>74083</xdr:rowOff>
    </xdr:from>
    <xdr:to>
      <xdr:col>4</xdr:col>
      <xdr:colOff>338667</xdr:colOff>
      <xdr:row>139</xdr:row>
      <xdr:rowOff>285751</xdr:rowOff>
    </xdr:to>
    <xdr:cxnSp macro="">
      <xdr:nvCxnSpPr>
        <xdr:cNvPr id="349" name="ตัวเชื่อมต่อตรง 348">
          <a:extLst>
            <a:ext uri="{FF2B5EF4-FFF2-40B4-BE49-F238E27FC236}">
              <a16:creationId xmlns:a16="http://schemas.microsoft.com/office/drawing/2014/main" id="{00000000-0008-0000-0700-00005D010000}"/>
            </a:ext>
          </a:extLst>
        </xdr:cNvPr>
        <xdr:cNvCxnSpPr/>
      </xdr:nvCxnSpPr>
      <xdr:spPr>
        <a:xfrm flipV="1">
          <a:off x="4655609" y="558429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139</xdr:row>
      <xdr:rowOff>179916</xdr:rowOff>
    </xdr:from>
    <xdr:to>
      <xdr:col>8</xdr:col>
      <xdr:colOff>179917</xdr:colOff>
      <xdr:row>139</xdr:row>
      <xdr:rowOff>285750</xdr:rowOff>
    </xdr:to>
    <xdr:cxnSp macro="">
      <xdr:nvCxnSpPr>
        <xdr:cNvPr id="350" name="ตัวเชื่อมต่อตรง 349">
          <a:extLst>
            <a:ext uri="{FF2B5EF4-FFF2-40B4-BE49-F238E27FC236}">
              <a16:creationId xmlns:a16="http://schemas.microsoft.com/office/drawing/2014/main" id="{00000000-0008-0000-0700-00005E010000}"/>
            </a:ext>
          </a:extLst>
        </xdr:cNvPr>
        <xdr:cNvCxnSpPr/>
      </xdr:nvCxnSpPr>
      <xdr:spPr>
        <a:xfrm>
          <a:off x="6279092" y="559487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139</xdr:row>
      <xdr:rowOff>74083</xdr:rowOff>
    </xdr:from>
    <xdr:to>
      <xdr:col>8</xdr:col>
      <xdr:colOff>338667</xdr:colOff>
      <xdr:row>139</xdr:row>
      <xdr:rowOff>285751</xdr:rowOff>
    </xdr:to>
    <xdr:cxnSp macro="">
      <xdr:nvCxnSpPr>
        <xdr:cNvPr id="351" name="ตัวเชื่อมต่อตรง 350">
          <a:extLst>
            <a:ext uri="{FF2B5EF4-FFF2-40B4-BE49-F238E27FC236}">
              <a16:creationId xmlns:a16="http://schemas.microsoft.com/office/drawing/2014/main" id="{00000000-0008-0000-0700-00005F010000}"/>
            </a:ext>
          </a:extLst>
        </xdr:cNvPr>
        <xdr:cNvCxnSpPr/>
      </xdr:nvCxnSpPr>
      <xdr:spPr>
        <a:xfrm flipV="1">
          <a:off x="6332009" y="558429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140</xdr:row>
      <xdr:rowOff>179916</xdr:rowOff>
    </xdr:from>
    <xdr:to>
      <xdr:col>4</xdr:col>
      <xdr:colOff>179917</xdr:colOff>
      <xdr:row>140</xdr:row>
      <xdr:rowOff>285750</xdr:rowOff>
    </xdr:to>
    <xdr:cxnSp macro="">
      <xdr:nvCxnSpPr>
        <xdr:cNvPr id="352" name="ตัวเชื่อมต่อตรง 351">
          <a:extLst>
            <a:ext uri="{FF2B5EF4-FFF2-40B4-BE49-F238E27FC236}">
              <a16:creationId xmlns:a16="http://schemas.microsoft.com/office/drawing/2014/main" id="{00000000-0008-0000-0700-000060010000}"/>
            </a:ext>
          </a:extLst>
        </xdr:cNvPr>
        <xdr:cNvCxnSpPr/>
      </xdr:nvCxnSpPr>
      <xdr:spPr>
        <a:xfrm>
          <a:off x="4602692" y="563202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140</xdr:row>
      <xdr:rowOff>74083</xdr:rowOff>
    </xdr:from>
    <xdr:to>
      <xdr:col>4</xdr:col>
      <xdr:colOff>338667</xdr:colOff>
      <xdr:row>140</xdr:row>
      <xdr:rowOff>285751</xdr:rowOff>
    </xdr:to>
    <xdr:cxnSp macro="">
      <xdr:nvCxnSpPr>
        <xdr:cNvPr id="353" name="ตัวเชื่อมต่อตรง 352">
          <a:extLst>
            <a:ext uri="{FF2B5EF4-FFF2-40B4-BE49-F238E27FC236}">
              <a16:creationId xmlns:a16="http://schemas.microsoft.com/office/drawing/2014/main" id="{00000000-0008-0000-0700-000061010000}"/>
            </a:ext>
          </a:extLst>
        </xdr:cNvPr>
        <xdr:cNvCxnSpPr/>
      </xdr:nvCxnSpPr>
      <xdr:spPr>
        <a:xfrm flipV="1">
          <a:off x="4655609" y="562144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140</xdr:row>
      <xdr:rowOff>179916</xdr:rowOff>
    </xdr:from>
    <xdr:to>
      <xdr:col>7</xdr:col>
      <xdr:colOff>179917</xdr:colOff>
      <xdr:row>140</xdr:row>
      <xdr:rowOff>285750</xdr:rowOff>
    </xdr:to>
    <xdr:cxnSp macro="">
      <xdr:nvCxnSpPr>
        <xdr:cNvPr id="354" name="ตัวเชื่อมต่อตรง 353">
          <a:extLst>
            <a:ext uri="{FF2B5EF4-FFF2-40B4-BE49-F238E27FC236}">
              <a16:creationId xmlns:a16="http://schemas.microsoft.com/office/drawing/2014/main" id="{00000000-0008-0000-0700-000062010000}"/>
            </a:ext>
          </a:extLst>
        </xdr:cNvPr>
        <xdr:cNvCxnSpPr/>
      </xdr:nvCxnSpPr>
      <xdr:spPr>
        <a:xfrm>
          <a:off x="5859992" y="563202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140</xdr:row>
      <xdr:rowOff>74083</xdr:rowOff>
    </xdr:from>
    <xdr:to>
      <xdr:col>7</xdr:col>
      <xdr:colOff>338667</xdr:colOff>
      <xdr:row>140</xdr:row>
      <xdr:rowOff>285751</xdr:rowOff>
    </xdr:to>
    <xdr:cxnSp macro="">
      <xdr:nvCxnSpPr>
        <xdr:cNvPr id="355" name="ตัวเชื่อมต่อตรง 354">
          <a:extLst>
            <a:ext uri="{FF2B5EF4-FFF2-40B4-BE49-F238E27FC236}">
              <a16:creationId xmlns:a16="http://schemas.microsoft.com/office/drawing/2014/main" id="{00000000-0008-0000-0700-000063010000}"/>
            </a:ext>
          </a:extLst>
        </xdr:cNvPr>
        <xdr:cNvCxnSpPr/>
      </xdr:nvCxnSpPr>
      <xdr:spPr>
        <a:xfrm flipV="1">
          <a:off x="5912909" y="562144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141</xdr:row>
      <xdr:rowOff>179916</xdr:rowOff>
    </xdr:from>
    <xdr:to>
      <xdr:col>4</xdr:col>
      <xdr:colOff>179917</xdr:colOff>
      <xdr:row>141</xdr:row>
      <xdr:rowOff>285750</xdr:rowOff>
    </xdr:to>
    <xdr:cxnSp macro="">
      <xdr:nvCxnSpPr>
        <xdr:cNvPr id="356" name="ตัวเชื่อมต่อตรง 355">
          <a:extLst>
            <a:ext uri="{FF2B5EF4-FFF2-40B4-BE49-F238E27FC236}">
              <a16:creationId xmlns:a16="http://schemas.microsoft.com/office/drawing/2014/main" id="{00000000-0008-0000-0700-000064010000}"/>
            </a:ext>
          </a:extLst>
        </xdr:cNvPr>
        <xdr:cNvCxnSpPr/>
      </xdr:nvCxnSpPr>
      <xdr:spPr>
        <a:xfrm>
          <a:off x="4602692" y="567012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141</xdr:row>
      <xdr:rowOff>74083</xdr:rowOff>
    </xdr:from>
    <xdr:to>
      <xdr:col>4</xdr:col>
      <xdr:colOff>338667</xdr:colOff>
      <xdr:row>141</xdr:row>
      <xdr:rowOff>285751</xdr:rowOff>
    </xdr:to>
    <xdr:cxnSp macro="">
      <xdr:nvCxnSpPr>
        <xdr:cNvPr id="357" name="ตัวเชื่อมต่อตรง 356">
          <a:extLst>
            <a:ext uri="{FF2B5EF4-FFF2-40B4-BE49-F238E27FC236}">
              <a16:creationId xmlns:a16="http://schemas.microsoft.com/office/drawing/2014/main" id="{00000000-0008-0000-0700-000065010000}"/>
            </a:ext>
          </a:extLst>
        </xdr:cNvPr>
        <xdr:cNvCxnSpPr/>
      </xdr:nvCxnSpPr>
      <xdr:spPr>
        <a:xfrm flipV="1">
          <a:off x="4655609" y="565954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141</xdr:row>
      <xdr:rowOff>179916</xdr:rowOff>
    </xdr:from>
    <xdr:to>
      <xdr:col>7</xdr:col>
      <xdr:colOff>179917</xdr:colOff>
      <xdr:row>141</xdr:row>
      <xdr:rowOff>285750</xdr:rowOff>
    </xdr:to>
    <xdr:cxnSp macro="">
      <xdr:nvCxnSpPr>
        <xdr:cNvPr id="358" name="ตัวเชื่อมต่อตรง 357">
          <a:extLst>
            <a:ext uri="{FF2B5EF4-FFF2-40B4-BE49-F238E27FC236}">
              <a16:creationId xmlns:a16="http://schemas.microsoft.com/office/drawing/2014/main" id="{00000000-0008-0000-0700-000066010000}"/>
            </a:ext>
          </a:extLst>
        </xdr:cNvPr>
        <xdr:cNvCxnSpPr/>
      </xdr:nvCxnSpPr>
      <xdr:spPr>
        <a:xfrm>
          <a:off x="5859992" y="567012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141</xdr:row>
      <xdr:rowOff>74083</xdr:rowOff>
    </xdr:from>
    <xdr:to>
      <xdr:col>7</xdr:col>
      <xdr:colOff>338667</xdr:colOff>
      <xdr:row>141</xdr:row>
      <xdr:rowOff>285751</xdr:rowOff>
    </xdr:to>
    <xdr:cxnSp macro="">
      <xdr:nvCxnSpPr>
        <xdr:cNvPr id="359" name="ตัวเชื่อมต่อตรง 358">
          <a:extLst>
            <a:ext uri="{FF2B5EF4-FFF2-40B4-BE49-F238E27FC236}">
              <a16:creationId xmlns:a16="http://schemas.microsoft.com/office/drawing/2014/main" id="{00000000-0008-0000-0700-000067010000}"/>
            </a:ext>
          </a:extLst>
        </xdr:cNvPr>
        <xdr:cNvCxnSpPr/>
      </xdr:nvCxnSpPr>
      <xdr:spPr>
        <a:xfrm flipV="1">
          <a:off x="5912909" y="565954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143</xdr:row>
      <xdr:rowOff>179916</xdr:rowOff>
    </xdr:from>
    <xdr:to>
      <xdr:col>4</xdr:col>
      <xdr:colOff>179917</xdr:colOff>
      <xdr:row>143</xdr:row>
      <xdr:rowOff>285750</xdr:rowOff>
    </xdr:to>
    <xdr:cxnSp macro="">
      <xdr:nvCxnSpPr>
        <xdr:cNvPr id="360" name="ตัวเชื่อมต่อตรง 359">
          <a:extLst>
            <a:ext uri="{FF2B5EF4-FFF2-40B4-BE49-F238E27FC236}">
              <a16:creationId xmlns:a16="http://schemas.microsoft.com/office/drawing/2014/main" id="{00000000-0008-0000-0700-000068010000}"/>
            </a:ext>
          </a:extLst>
        </xdr:cNvPr>
        <xdr:cNvCxnSpPr/>
      </xdr:nvCxnSpPr>
      <xdr:spPr>
        <a:xfrm>
          <a:off x="4602692" y="574632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143</xdr:row>
      <xdr:rowOff>74083</xdr:rowOff>
    </xdr:from>
    <xdr:to>
      <xdr:col>4</xdr:col>
      <xdr:colOff>338667</xdr:colOff>
      <xdr:row>143</xdr:row>
      <xdr:rowOff>285751</xdr:rowOff>
    </xdr:to>
    <xdr:cxnSp macro="">
      <xdr:nvCxnSpPr>
        <xdr:cNvPr id="361" name="ตัวเชื่อมต่อตรง 360">
          <a:extLst>
            <a:ext uri="{FF2B5EF4-FFF2-40B4-BE49-F238E27FC236}">
              <a16:creationId xmlns:a16="http://schemas.microsoft.com/office/drawing/2014/main" id="{00000000-0008-0000-0700-000069010000}"/>
            </a:ext>
          </a:extLst>
        </xdr:cNvPr>
        <xdr:cNvCxnSpPr/>
      </xdr:nvCxnSpPr>
      <xdr:spPr>
        <a:xfrm flipV="1">
          <a:off x="4655609" y="573574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143</xdr:row>
      <xdr:rowOff>179916</xdr:rowOff>
    </xdr:from>
    <xdr:to>
      <xdr:col>7</xdr:col>
      <xdr:colOff>179917</xdr:colOff>
      <xdr:row>143</xdr:row>
      <xdr:rowOff>285750</xdr:rowOff>
    </xdr:to>
    <xdr:cxnSp macro="">
      <xdr:nvCxnSpPr>
        <xdr:cNvPr id="362" name="ตัวเชื่อมต่อตรง 361">
          <a:extLst>
            <a:ext uri="{FF2B5EF4-FFF2-40B4-BE49-F238E27FC236}">
              <a16:creationId xmlns:a16="http://schemas.microsoft.com/office/drawing/2014/main" id="{00000000-0008-0000-0700-00006A010000}"/>
            </a:ext>
          </a:extLst>
        </xdr:cNvPr>
        <xdr:cNvCxnSpPr/>
      </xdr:nvCxnSpPr>
      <xdr:spPr>
        <a:xfrm>
          <a:off x="5859992" y="574632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143</xdr:row>
      <xdr:rowOff>74083</xdr:rowOff>
    </xdr:from>
    <xdr:to>
      <xdr:col>7</xdr:col>
      <xdr:colOff>338667</xdr:colOff>
      <xdr:row>143</xdr:row>
      <xdr:rowOff>285751</xdr:rowOff>
    </xdr:to>
    <xdr:cxnSp macro="">
      <xdr:nvCxnSpPr>
        <xdr:cNvPr id="363" name="ตัวเชื่อมต่อตรง 362">
          <a:extLst>
            <a:ext uri="{FF2B5EF4-FFF2-40B4-BE49-F238E27FC236}">
              <a16:creationId xmlns:a16="http://schemas.microsoft.com/office/drawing/2014/main" id="{00000000-0008-0000-0700-00006B010000}"/>
            </a:ext>
          </a:extLst>
        </xdr:cNvPr>
        <xdr:cNvCxnSpPr/>
      </xdr:nvCxnSpPr>
      <xdr:spPr>
        <a:xfrm flipV="1">
          <a:off x="5912909" y="573574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145</xdr:row>
      <xdr:rowOff>179916</xdr:rowOff>
    </xdr:from>
    <xdr:to>
      <xdr:col>4</xdr:col>
      <xdr:colOff>179917</xdr:colOff>
      <xdr:row>145</xdr:row>
      <xdr:rowOff>285750</xdr:rowOff>
    </xdr:to>
    <xdr:cxnSp macro="">
      <xdr:nvCxnSpPr>
        <xdr:cNvPr id="364" name="ตัวเชื่อมต่อตรง 363">
          <a:extLst>
            <a:ext uri="{FF2B5EF4-FFF2-40B4-BE49-F238E27FC236}">
              <a16:creationId xmlns:a16="http://schemas.microsoft.com/office/drawing/2014/main" id="{00000000-0008-0000-0700-00006C010000}"/>
            </a:ext>
          </a:extLst>
        </xdr:cNvPr>
        <xdr:cNvCxnSpPr/>
      </xdr:nvCxnSpPr>
      <xdr:spPr>
        <a:xfrm>
          <a:off x="4602692" y="582252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145</xdr:row>
      <xdr:rowOff>74083</xdr:rowOff>
    </xdr:from>
    <xdr:to>
      <xdr:col>4</xdr:col>
      <xdr:colOff>338667</xdr:colOff>
      <xdr:row>145</xdr:row>
      <xdr:rowOff>285751</xdr:rowOff>
    </xdr:to>
    <xdr:cxnSp macro="">
      <xdr:nvCxnSpPr>
        <xdr:cNvPr id="365" name="ตัวเชื่อมต่อตรง 364">
          <a:extLst>
            <a:ext uri="{FF2B5EF4-FFF2-40B4-BE49-F238E27FC236}">
              <a16:creationId xmlns:a16="http://schemas.microsoft.com/office/drawing/2014/main" id="{00000000-0008-0000-0700-00006D010000}"/>
            </a:ext>
          </a:extLst>
        </xdr:cNvPr>
        <xdr:cNvCxnSpPr/>
      </xdr:nvCxnSpPr>
      <xdr:spPr>
        <a:xfrm flipV="1">
          <a:off x="4655609" y="581194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145</xdr:row>
      <xdr:rowOff>179916</xdr:rowOff>
    </xdr:from>
    <xdr:to>
      <xdr:col>7</xdr:col>
      <xdr:colOff>179917</xdr:colOff>
      <xdr:row>145</xdr:row>
      <xdr:rowOff>285750</xdr:rowOff>
    </xdr:to>
    <xdr:cxnSp macro="">
      <xdr:nvCxnSpPr>
        <xdr:cNvPr id="366" name="ตัวเชื่อมต่อตรง 365">
          <a:extLst>
            <a:ext uri="{FF2B5EF4-FFF2-40B4-BE49-F238E27FC236}">
              <a16:creationId xmlns:a16="http://schemas.microsoft.com/office/drawing/2014/main" id="{00000000-0008-0000-0700-00006E010000}"/>
            </a:ext>
          </a:extLst>
        </xdr:cNvPr>
        <xdr:cNvCxnSpPr/>
      </xdr:nvCxnSpPr>
      <xdr:spPr>
        <a:xfrm>
          <a:off x="5859992" y="582252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145</xdr:row>
      <xdr:rowOff>74083</xdr:rowOff>
    </xdr:from>
    <xdr:to>
      <xdr:col>7</xdr:col>
      <xdr:colOff>338667</xdr:colOff>
      <xdr:row>145</xdr:row>
      <xdr:rowOff>285751</xdr:rowOff>
    </xdr:to>
    <xdr:cxnSp macro="">
      <xdr:nvCxnSpPr>
        <xdr:cNvPr id="367" name="ตัวเชื่อมต่อตรง 366">
          <a:extLst>
            <a:ext uri="{FF2B5EF4-FFF2-40B4-BE49-F238E27FC236}">
              <a16:creationId xmlns:a16="http://schemas.microsoft.com/office/drawing/2014/main" id="{00000000-0008-0000-0700-00006F010000}"/>
            </a:ext>
          </a:extLst>
        </xdr:cNvPr>
        <xdr:cNvCxnSpPr/>
      </xdr:nvCxnSpPr>
      <xdr:spPr>
        <a:xfrm flipV="1">
          <a:off x="5912909" y="581194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146</xdr:row>
      <xdr:rowOff>179916</xdr:rowOff>
    </xdr:from>
    <xdr:to>
      <xdr:col>4</xdr:col>
      <xdr:colOff>179917</xdr:colOff>
      <xdr:row>146</xdr:row>
      <xdr:rowOff>285750</xdr:rowOff>
    </xdr:to>
    <xdr:cxnSp macro="">
      <xdr:nvCxnSpPr>
        <xdr:cNvPr id="368" name="ตัวเชื่อมต่อตรง 367">
          <a:extLst>
            <a:ext uri="{FF2B5EF4-FFF2-40B4-BE49-F238E27FC236}">
              <a16:creationId xmlns:a16="http://schemas.microsoft.com/office/drawing/2014/main" id="{00000000-0008-0000-0700-000070010000}"/>
            </a:ext>
          </a:extLst>
        </xdr:cNvPr>
        <xdr:cNvCxnSpPr/>
      </xdr:nvCxnSpPr>
      <xdr:spPr>
        <a:xfrm>
          <a:off x="4602692" y="586062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146</xdr:row>
      <xdr:rowOff>74083</xdr:rowOff>
    </xdr:from>
    <xdr:to>
      <xdr:col>4</xdr:col>
      <xdr:colOff>338667</xdr:colOff>
      <xdr:row>146</xdr:row>
      <xdr:rowOff>285751</xdr:rowOff>
    </xdr:to>
    <xdr:cxnSp macro="">
      <xdr:nvCxnSpPr>
        <xdr:cNvPr id="369" name="ตัวเชื่อมต่อตรง 368">
          <a:extLst>
            <a:ext uri="{FF2B5EF4-FFF2-40B4-BE49-F238E27FC236}">
              <a16:creationId xmlns:a16="http://schemas.microsoft.com/office/drawing/2014/main" id="{00000000-0008-0000-0700-000071010000}"/>
            </a:ext>
          </a:extLst>
        </xdr:cNvPr>
        <xdr:cNvCxnSpPr/>
      </xdr:nvCxnSpPr>
      <xdr:spPr>
        <a:xfrm flipV="1">
          <a:off x="4655609" y="585004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116417</xdr:colOff>
      <xdr:row>146</xdr:row>
      <xdr:rowOff>179916</xdr:rowOff>
    </xdr:from>
    <xdr:to>
      <xdr:col>5</xdr:col>
      <xdr:colOff>179917</xdr:colOff>
      <xdr:row>146</xdr:row>
      <xdr:rowOff>285750</xdr:rowOff>
    </xdr:to>
    <xdr:cxnSp macro="">
      <xdr:nvCxnSpPr>
        <xdr:cNvPr id="370" name="ตัวเชื่อมต่อตรง 369">
          <a:extLst>
            <a:ext uri="{FF2B5EF4-FFF2-40B4-BE49-F238E27FC236}">
              <a16:creationId xmlns:a16="http://schemas.microsoft.com/office/drawing/2014/main" id="{00000000-0008-0000-0700-000072010000}"/>
            </a:ext>
          </a:extLst>
        </xdr:cNvPr>
        <xdr:cNvCxnSpPr/>
      </xdr:nvCxnSpPr>
      <xdr:spPr>
        <a:xfrm>
          <a:off x="5021792" y="586062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169334</xdr:colOff>
      <xdr:row>146</xdr:row>
      <xdr:rowOff>74083</xdr:rowOff>
    </xdr:from>
    <xdr:to>
      <xdr:col>5</xdr:col>
      <xdr:colOff>338667</xdr:colOff>
      <xdr:row>146</xdr:row>
      <xdr:rowOff>285751</xdr:rowOff>
    </xdr:to>
    <xdr:cxnSp macro="">
      <xdr:nvCxnSpPr>
        <xdr:cNvPr id="371" name="ตัวเชื่อมต่อตรง 370">
          <a:extLst>
            <a:ext uri="{FF2B5EF4-FFF2-40B4-BE49-F238E27FC236}">
              <a16:creationId xmlns:a16="http://schemas.microsoft.com/office/drawing/2014/main" id="{00000000-0008-0000-0700-000073010000}"/>
            </a:ext>
          </a:extLst>
        </xdr:cNvPr>
        <xdr:cNvCxnSpPr/>
      </xdr:nvCxnSpPr>
      <xdr:spPr>
        <a:xfrm flipV="1">
          <a:off x="5074709" y="585004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147</xdr:row>
      <xdr:rowOff>179916</xdr:rowOff>
    </xdr:from>
    <xdr:to>
      <xdr:col>4</xdr:col>
      <xdr:colOff>179917</xdr:colOff>
      <xdr:row>147</xdr:row>
      <xdr:rowOff>285750</xdr:rowOff>
    </xdr:to>
    <xdr:cxnSp macro="">
      <xdr:nvCxnSpPr>
        <xdr:cNvPr id="372" name="ตัวเชื่อมต่อตรง 371">
          <a:extLst>
            <a:ext uri="{FF2B5EF4-FFF2-40B4-BE49-F238E27FC236}">
              <a16:creationId xmlns:a16="http://schemas.microsoft.com/office/drawing/2014/main" id="{00000000-0008-0000-0700-000074010000}"/>
            </a:ext>
          </a:extLst>
        </xdr:cNvPr>
        <xdr:cNvCxnSpPr/>
      </xdr:nvCxnSpPr>
      <xdr:spPr>
        <a:xfrm>
          <a:off x="4602692" y="589872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147</xdr:row>
      <xdr:rowOff>74083</xdr:rowOff>
    </xdr:from>
    <xdr:to>
      <xdr:col>4</xdr:col>
      <xdr:colOff>338667</xdr:colOff>
      <xdr:row>147</xdr:row>
      <xdr:rowOff>285751</xdr:rowOff>
    </xdr:to>
    <xdr:cxnSp macro="">
      <xdr:nvCxnSpPr>
        <xdr:cNvPr id="373" name="ตัวเชื่อมต่อตรง 372">
          <a:extLst>
            <a:ext uri="{FF2B5EF4-FFF2-40B4-BE49-F238E27FC236}">
              <a16:creationId xmlns:a16="http://schemas.microsoft.com/office/drawing/2014/main" id="{00000000-0008-0000-0700-000075010000}"/>
            </a:ext>
          </a:extLst>
        </xdr:cNvPr>
        <xdr:cNvCxnSpPr/>
      </xdr:nvCxnSpPr>
      <xdr:spPr>
        <a:xfrm flipV="1">
          <a:off x="4655609" y="588814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147</xdr:row>
      <xdr:rowOff>179916</xdr:rowOff>
    </xdr:from>
    <xdr:to>
      <xdr:col>7</xdr:col>
      <xdr:colOff>179917</xdr:colOff>
      <xdr:row>147</xdr:row>
      <xdr:rowOff>285750</xdr:rowOff>
    </xdr:to>
    <xdr:cxnSp macro="">
      <xdr:nvCxnSpPr>
        <xdr:cNvPr id="374" name="ตัวเชื่อมต่อตรง 373">
          <a:extLst>
            <a:ext uri="{FF2B5EF4-FFF2-40B4-BE49-F238E27FC236}">
              <a16:creationId xmlns:a16="http://schemas.microsoft.com/office/drawing/2014/main" id="{00000000-0008-0000-0700-000076010000}"/>
            </a:ext>
          </a:extLst>
        </xdr:cNvPr>
        <xdr:cNvCxnSpPr/>
      </xdr:nvCxnSpPr>
      <xdr:spPr>
        <a:xfrm>
          <a:off x="5859992" y="589872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147</xdr:row>
      <xdr:rowOff>74083</xdr:rowOff>
    </xdr:from>
    <xdr:to>
      <xdr:col>7</xdr:col>
      <xdr:colOff>338667</xdr:colOff>
      <xdr:row>147</xdr:row>
      <xdr:rowOff>285751</xdr:rowOff>
    </xdr:to>
    <xdr:cxnSp macro="">
      <xdr:nvCxnSpPr>
        <xdr:cNvPr id="375" name="ตัวเชื่อมต่อตรง 374">
          <a:extLst>
            <a:ext uri="{FF2B5EF4-FFF2-40B4-BE49-F238E27FC236}">
              <a16:creationId xmlns:a16="http://schemas.microsoft.com/office/drawing/2014/main" id="{00000000-0008-0000-0700-000077010000}"/>
            </a:ext>
          </a:extLst>
        </xdr:cNvPr>
        <xdr:cNvCxnSpPr/>
      </xdr:nvCxnSpPr>
      <xdr:spPr>
        <a:xfrm flipV="1">
          <a:off x="5912909" y="588814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150</xdr:row>
      <xdr:rowOff>179916</xdr:rowOff>
    </xdr:from>
    <xdr:to>
      <xdr:col>8</xdr:col>
      <xdr:colOff>179917</xdr:colOff>
      <xdr:row>150</xdr:row>
      <xdr:rowOff>285750</xdr:rowOff>
    </xdr:to>
    <xdr:cxnSp macro="">
      <xdr:nvCxnSpPr>
        <xdr:cNvPr id="376" name="ตัวเชื่อมต่อตรง 375">
          <a:extLst>
            <a:ext uri="{FF2B5EF4-FFF2-40B4-BE49-F238E27FC236}">
              <a16:creationId xmlns:a16="http://schemas.microsoft.com/office/drawing/2014/main" id="{00000000-0008-0000-0700-000078010000}"/>
            </a:ext>
          </a:extLst>
        </xdr:cNvPr>
        <xdr:cNvCxnSpPr/>
      </xdr:nvCxnSpPr>
      <xdr:spPr>
        <a:xfrm>
          <a:off x="6279092" y="601302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150</xdr:row>
      <xdr:rowOff>74083</xdr:rowOff>
    </xdr:from>
    <xdr:to>
      <xdr:col>8</xdr:col>
      <xdr:colOff>338667</xdr:colOff>
      <xdr:row>150</xdr:row>
      <xdr:rowOff>285751</xdr:rowOff>
    </xdr:to>
    <xdr:cxnSp macro="">
      <xdr:nvCxnSpPr>
        <xdr:cNvPr id="377" name="ตัวเชื่อมต่อตรง 376">
          <a:extLst>
            <a:ext uri="{FF2B5EF4-FFF2-40B4-BE49-F238E27FC236}">
              <a16:creationId xmlns:a16="http://schemas.microsoft.com/office/drawing/2014/main" id="{00000000-0008-0000-0700-000079010000}"/>
            </a:ext>
          </a:extLst>
        </xdr:cNvPr>
        <xdr:cNvCxnSpPr/>
      </xdr:nvCxnSpPr>
      <xdr:spPr>
        <a:xfrm flipV="1">
          <a:off x="6332009" y="600244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116417</xdr:colOff>
      <xdr:row>150</xdr:row>
      <xdr:rowOff>179916</xdr:rowOff>
    </xdr:from>
    <xdr:to>
      <xdr:col>6</xdr:col>
      <xdr:colOff>179917</xdr:colOff>
      <xdr:row>150</xdr:row>
      <xdr:rowOff>285750</xdr:rowOff>
    </xdr:to>
    <xdr:cxnSp macro="">
      <xdr:nvCxnSpPr>
        <xdr:cNvPr id="378" name="ตัวเชื่อมต่อตรง 377">
          <a:extLst>
            <a:ext uri="{FF2B5EF4-FFF2-40B4-BE49-F238E27FC236}">
              <a16:creationId xmlns:a16="http://schemas.microsoft.com/office/drawing/2014/main" id="{00000000-0008-0000-0700-00007A010000}"/>
            </a:ext>
          </a:extLst>
        </xdr:cNvPr>
        <xdr:cNvCxnSpPr/>
      </xdr:nvCxnSpPr>
      <xdr:spPr>
        <a:xfrm>
          <a:off x="5440892" y="601302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169334</xdr:colOff>
      <xdr:row>150</xdr:row>
      <xdr:rowOff>74083</xdr:rowOff>
    </xdr:from>
    <xdr:to>
      <xdr:col>6</xdr:col>
      <xdr:colOff>338667</xdr:colOff>
      <xdr:row>150</xdr:row>
      <xdr:rowOff>285751</xdr:rowOff>
    </xdr:to>
    <xdr:cxnSp macro="">
      <xdr:nvCxnSpPr>
        <xdr:cNvPr id="379" name="ตัวเชื่อมต่อตรง 378">
          <a:extLst>
            <a:ext uri="{FF2B5EF4-FFF2-40B4-BE49-F238E27FC236}">
              <a16:creationId xmlns:a16="http://schemas.microsoft.com/office/drawing/2014/main" id="{00000000-0008-0000-0700-00007B010000}"/>
            </a:ext>
          </a:extLst>
        </xdr:cNvPr>
        <xdr:cNvCxnSpPr/>
      </xdr:nvCxnSpPr>
      <xdr:spPr>
        <a:xfrm flipV="1">
          <a:off x="5493809" y="600244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151</xdr:row>
      <xdr:rowOff>179916</xdr:rowOff>
    </xdr:from>
    <xdr:to>
      <xdr:col>4</xdr:col>
      <xdr:colOff>179917</xdr:colOff>
      <xdr:row>151</xdr:row>
      <xdr:rowOff>285750</xdr:rowOff>
    </xdr:to>
    <xdr:cxnSp macro="">
      <xdr:nvCxnSpPr>
        <xdr:cNvPr id="380" name="ตัวเชื่อมต่อตรง 379">
          <a:extLst>
            <a:ext uri="{FF2B5EF4-FFF2-40B4-BE49-F238E27FC236}">
              <a16:creationId xmlns:a16="http://schemas.microsoft.com/office/drawing/2014/main" id="{00000000-0008-0000-0700-00007C010000}"/>
            </a:ext>
          </a:extLst>
        </xdr:cNvPr>
        <xdr:cNvCxnSpPr/>
      </xdr:nvCxnSpPr>
      <xdr:spPr>
        <a:xfrm>
          <a:off x="4602692" y="605874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151</xdr:row>
      <xdr:rowOff>74083</xdr:rowOff>
    </xdr:from>
    <xdr:to>
      <xdr:col>4</xdr:col>
      <xdr:colOff>338667</xdr:colOff>
      <xdr:row>151</xdr:row>
      <xdr:rowOff>285751</xdr:rowOff>
    </xdr:to>
    <xdr:cxnSp macro="">
      <xdr:nvCxnSpPr>
        <xdr:cNvPr id="381" name="ตัวเชื่อมต่อตรง 380">
          <a:extLst>
            <a:ext uri="{FF2B5EF4-FFF2-40B4-BE49-F238E27FC236}">
              <a16:creationId xmlns:a16="http://schemas.microsoft.com/office/drawing/2014/main" id="{00000000-0008-0000-0700-00007D010000}"/>
            </a:ext>
          </a:extLst>
        </xdr:cNvPr>
        <xdr:cNvCxnSpPr/>
      </xdr:nvCxnSpPr>
      <xdr:spPr>
        <a:xfrm flipV="1">
          <a:off x="4655609" y="604816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151</xdr:row>
      <xdr:rowOff>179916</xdr:rowOff>
    </xdr:from>
    <xdr:to>
      <xdr:col>7</xdr:col>
      <xdr:colOff>179917</xdr:colOff>
      <xdr:row>151</xdr:row>
      <xdr:rowOff>285750</xdr:rowOff>
    </xdr:to>
    <xdr:cxnSp macro="">
      <xdr:nvCxnSpPr>
        <xdr:cNvPr id="382" name="ตัวเชื่อมต่อตรง 381">
          <a:extLst>
            <a:ext uri="{FF2B5EF4-FFF2-40B4-BE49-F238E27FC236}">
              <a16:creationId xmlns:a16="http://schemas.microsoft.com/office/drawing/2014/main" id="{00000000-0008-0000-0700-00007E010000}"/>
            </a:ext>
          </a:extLst>
        </xdr:cNvPr>
        <xdr:cNvCxnSpPr/>
      </xdr:nvCxnSpPr>
      <xdr:spPr>
        <a:xfrm>
          <a:off x="5859992" y="605874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151</xdr:row>
      <xdr:rowOff>74083</xdr:rowOff>
    </xdr:from>
    <xdr:to>
      <xdr:col>7</xdr:col>
      <xdr:colOff>338667</xdr:colOff>
      <xdr:row>151</xdr:row>
      <xdr:rowOff>285751</xdr:rowOff>
    </xdr:to>
    <xdr:cxnSp macro="">
      <xdr:nvCxnSpPr>
        <xdr:cNvPr id="383" name="ตัวเชื่อมต่อตรง 382">
          <a:extLst>
            <a:ext uri="{FF2B5EF4-FFF2-40B4-BE49-F238E27FC236}">
              <a16:creationId xmlns:a16="http://schemas.microsoft.com/office/drawing/2014/main" id="{00000000-0008-0000-0700-00007F010000}"/>
            </a:ext>
          </a:extLst>
        </xdr:cNvPr>
        <xdr:cNvCxnSpPr/>
      </xdr:nvCxnSpPr>
      <xdr:spPr>
        <a:xfrm flipV="1">
          <a:off x="5912909" y="604816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152</xdr:row>
      <xdr:rowOff>179916</xdr:rowOff>
    </xdr:from>
    <xdr:to>
      <xdr:col>4</xdr:col>
      <xdr:colOff>179917</xdr:colOff>
      <xdr:row>152</xdr:row>
      <xdr:rowOff>285750</xdr:rowOff>
    </xdr:to>
    <xdr:cxnSp macro="">
      <xdr:nvCxnSpPr>
        <xdr:cNvPr id="384" name="ตัวเชื่อมต่อตรง 383">
          <a:extLst>
            <a:ext uri="{FF2B5EF4-FFF2-40B4-BE49-F238E27FC236}">
              <a16:creationId xmlns:a16="http://schemas.microsoft.com/office/drawing/2014/main" id="{00000000-0008-0000-0700-000080010000}"/>
            </a:ext>
          </a:extLst>
        </xdr:cNvPr>
        <xdr:cNvCxnSpPr/>
      </xdr:nvCxnSpPr>
      <xdr:spPr>
        <a:xfrm>
          <a:off x="4602692" y="609684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152</xdr:row>
      <xdr:rowOff>74083</xdr:rowOff>
    </xdr:from>
    <xdr:to>
      <xdr:col>4</xdr:col>
      <xdr:colOff>338667</xdr:colOff>
      <xdr:row>152</xdr:row>
      <xdr:rowOff>285751</xdr:rowOff>
    </xdr:to>
    <xdr:cxnSp macro="">
      <xdr:nvCxnSpPr>
        <xdr:cNvPr id="385" name="ตัวเชื่อมต่อตรง 384">
          <a:extLst>
            <a:ext uri="{FF2B5EF4-FFF2-40B4-BE49-F238E27FC236}">
              <a16:creationId xmlns:a16="http://schemas.microsoft.com/office/drawing/2014/main" id="{00000000-0008-0000-0700-000081010000}"/>
            </a:ext>
          </a:extLst>
        </xdr:cNvPr>
        <xdr:cNvCxnSpPr/>
      </xdr:nvCxnSpPr>
      <xdr:spPr>
        <a:xfrm flipV="1">
          <a:off x="4655609" y="608626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152</xdr:row>
      <xdr:rowOff>179916</xdr:rowOff>
    </xdr:from>
    <xdr:to>
      <xdr:col>7</xdr:col>
      <xdr:colOff>179917</xdr:colOff>
      <xdr:row>152</xdr:row>
      <xdr:rowOff>285750</xdr:rowOff>
    </xdr:to>
    <xdr:cxnSp macro="">
      <xdr:nvCxnSpPr>
        <xdr:cNvPr id="386" name="ตัวเชื่อมต่อตรง 385">
          <a:extLst>
            <a:ext uri="{FF2B5EF4-FFF2-40B4-BE49-F238E27FC236}">
              <a16:creationId xmlns:a16="http://schemas.microsoft.com/office/drawing/2014/main" id="{00000000-0008-0000-0700-000082010000}"/>
            </a:ext>
          </a:extLst>
        </xdr:cNvPr>
        <xdr:cNvCxnSpPr/>
      </xdr:nvCxnSpPr>
      <xdr:spPr>
        <a:xfrm>
          <a:off x="5859992" y="609684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152</xdr:row>
      <xdr:rowOff>74083</xdr:rowOff>
    </xdr:from>
    <xdr:to>
      <xdr:col>7</xdr:col>
      <xdr:colOff>338667</xdr:colOff>
      <xdr:row>152</xdr:row>
      <xdr:rowOff>285751</xdr:rowOff>
    </xdr:to>
    <xdr:cxnSp macro="">
      <xdr:nvCxnSpPr>
        <xdr:cNvPr id="387" name="ตัวเชื่อมต่อตรง 386">
          <a:extLst>
            <a:ext uri="{FF2B5EF4-FFF2-40B4-BE49-F238E27FC236}">
              <a16:creationId xmlns:a16="http://schemas.microsoft.com/office/drawing/2014/main" id="{00000000-0008-0000-0700-000083010000}"/>
            </a:ext>
          </a:extLst>
        </xdr:cNvPr>
        <xdr:cNvCxnSpPr/>
      </xdr:nvCxnSpPr>
      <xdr:spPr>
        <a:xfrm flipV="1">
          <a:off x="5912909" y="608626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154</xdr:row>
      <xdr:rowOff>179916</xdr:rowOff>
    </xdr:from>
    <xdr:to>
      <xdr:col>4</xdr:col>
      <xdr:colOff>179917</xdr:colOff>
      <xdr:row>154</xdr:row>
      <xdr:rowOff>285750</xdr:rowOff>
    </xdr:to>
    <xdr:cxnSp macro="">
      <xdr:nvCxnSpPr>
        <xdr:cNvPr id="388" name="ตัวเชื่อมต่อตรง 387">
          <a:extLst>
            <a:ext uri="{FF2B5EF4-FFF2-40B4-BE49-F238E27FC236}">
              <a16:creationId xmlns:a16="http://schemas.microsoft.com/office/drawing/2014/main" id="{00000000-0008-0000-0700-000084010000}"/>
            </a:ext>
          </a:extLst>
        </xdr:cNvPr>
        <xdr:cNvCxnSpPr/>
      </xdr:nvCxnSpPr>
      <xdr:spPr>
        <a:xfrm>
          <a:off x="4602692" y="617304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154</xdr:row>
      <xdr:rowOff>74083</xdr:rowOff>
    </xdr:from>
    <xdr:to>
      <xdr:col>4</xdr:col>
      <xdr:colOff>338667</xdr:colOff>
      <xdr:row>154</xdr:row>
      <xdr:rowOff>285751</xdr:rowOff>
    </xdr:to>
    <xdr:cxnSp macro="">
      <xdr:nvCxnSpPr>
        <xdr:cNvPr id="389" name="ตัวเชื่อมต่อตรง 388">
          <a:extLst>
            <a:ext uri="{FF2B5EF4-FFF2-40B4-BE49-F238E27FC236}">
              <a16:creationId xmlns:a16="http://schemas.microsoft.com/office/drawing/2014/main" id="{00000000-0008-0000-0700-000085010000}"/>
            </a:ext>
          </a:extLst>
        </xdr:cNvPr>
        <xdr:cNvCxnSpPr/>
      </xdr:nvCxnSpPr>
      <xdr:spPr>
        <a:xfrm flipV="1">
          <a:off x="4655609" y="616246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154</xdr:row>
      <xdr:rowOff>179916</xdr:rowOff>
    </xdr:from>
    <xdr:to>
      <xdr:col>7</xdr:col>
      <xdr:colOff>179917</xdr:colOff>
      <xdr:row>154</xdr:row>
      <xdr:rowOff>285750</xdr:rowOff>
    </xdr:to>
    <xdr:cxnSp macro="">
      <xdr:nvCxnSpPr>
        <xdr:cNvPr id="390" name="ตัวเชื่อมต่อตรง 389">
          <a:extLst>
            <a:ext uri="{FF2B5EF4-FFF2-40B4-BE49-F238E27FC236}">
              <a16:creationId xmlns:a16="http://schemas.microsoft.com/office/drawing/2014/main" id="{00000000-0008-0000-0700-000086010000}"/>
            </a:ext>
          </a:extLst>
        </xdr:cNvPr>
        <xdr:cNvCxnSpPr/>
      </xdr:nvCxnSpPr>
      <xdr:spPr>
        <a:xfrm>
          <a:off x="5859992" y="617304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154</xdr:row>
      <xdr:rowOff>74083</xdr:rowOff>
    </xdr:from>
    <xdr:to>
      <xdr:col>7</xdr:col>
      <xdr:colOff>338667</xdr:colOff>
      <xdr:row>154</xdr:row>
      <xdr:rowOff>285751</xdr:rowOff>
    </xdr:to>
    <xdr:cxnSp macro="">
      <xdr:nvCxnSpPr>
        <xdr:cNvPr id="391" name="ตัวเชื่อมต่อตรง 390">
          <a:extLst>
            <a:ext uri="{FF2B5EF4-FFF2-40B4-BE49-F238E27FC236}">
              <a16:creationId xmlns:a16="http://schemas.microsoft.com/office/drawing/2014/main" id="{00000000-0008-0000-0700-000087010000}"/>
            </a:ext>
          </a:extLst>
        </xdr:cNvPr>
        <xdr:cNvCxnSpPr/>
      </xdr:nvCxnSpPr>
      <xdr:spPr>
        <a:xfrm flipV="1">
          <a:off x="5912909" y="616246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116417</xdr:colOff>
      <xdr:row>70</xdr:row>
      <xdr:rowOff>179916</xdr:rowOff>
    </xdr:from>
    <xdr:to>
      <xdr:col>6</xdr:col>
      <xdr:colOff>179917</xdr:colOff>
      <xdr:row>70</xdr:row>
      <xdr:rowOff>285750</xdr:rowOff>
    </xdr:to>
    <xdr:cxnSp macro="">
      <xdr:nvCxnSpPr>
        <xdr:cNvPr id="392" name="ตัวเชื่อมต่อตรง 391">
          <a:extLst>
            <a:ext uri="{FF2B5EF4-FFF2-40B4-BE49-F238E27FC236}">
              <a16:creationId xmlns:a16="http://schemas.microsoft.com/office/drawing/2014/main" id="{00000000-0008-0000-0700-000088010000}"/>
            </a:ext>
          </a:extLst>
        </xdr:cNvPr>
        <xdr:cNvCxnSpPr/>
      </xdr:nvCxnSpPr>
      <xdr:spPr>
        <a:xfrm>
          <a:off x="5440892" y="282500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169334</xdr:colOff>
      <xdr:row>70</xdr:row>
      <xdr:rowOff>74083</xdr:rowOff>
    </xdr:from>
    <xdr:to>
      <xdr:col>6</xdr:col>
      <xdr:colOff>338667</xdr:colOff>
      <xdr:row>70</xdr:row>
      <xdr:rowOff>285751</xdr:rowOff>
    </xdr:to>
    <xdr:cxnSp macro="">
      <xdr:nvCxnSpPr>
        <xdr:cNvPr id="393" name="ตัวเชื่อมต่อตรง 392">
          <a:extLst>
            <a:ext uri="{FF2B5EF4-FFF2-40B4-BE49-F238E27FC236}">
              <a16:creationId xmlns:a16="http://schemas.microsoft.com/office/drawing/2014/main" id="{00000000-0008-0000-0700-000089010000}"/>
            </a:ext>
          </a:extLst>
        </xdr:cNvPr>
        <xdr:cNvCxnSpPr/>
      </xdr:nvCxnSpPr>
      <xdr:spPr>
        <a:xfrm flipV="1">
          <a:off x="5493809" y="281442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70</xdr:row>
      <xdr:rowOff>179916</xdr:rowOff>
    </xdr:from>
    <xdr:to>
      <xdr:col>8</xdr:col>
      <xdr:colOff>179917</xdr:colOff>
      <xdr:row>70</xdr:row>
      <xdr:rowOff>285750</xdr:rowOff>
    </xdr:to>
    <xdr:cxnSp macro="">
      <xdr:nvCxnSpPr>
        <xdr:cNvPr id="394" name="ตัวเชื่อมต่อตรง 393">
          <a:extLst>
            <a:ext uri="{FF2B5EF4-FFF2-40B4-BE49-F238E27FC236}">
              <a16:creationId xmlns:a16="http://schemas.microsoft.com/office/drawing/2014/main" id="{00000000-0008-0000-0700-00008A010000}"/>
            </a:ext>
          </a:extLst>
        </xdr:cNvPr>
        <xdr:cNvCxnSpPr/>
      </xdr:nvCxnSpPr>
      <xdr:spPr>
        <a:xfrm>
          <a:off x="6279092" y="282500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70</xdr:row>
      <xdr:rowOff>74083</xdr:rowOff>
    </xdr:from>
    <xdr:to>
      <xdr:col>8</xdr:col>
      <xdr:colOff>338667</xdr:colOff>
      <xdr:row>70</xdr:row>
      <xdr:rowOff>285751</xdr:rowOff>
    </xdr:to>
    <xdr:cxnSp macro="">
      <xdr:nvCxnSpPr>
        <xdr:cNvPr id="395" name="ตัวเชื่อมต่อตรง 394">
          <a:extLst>
            <a:ext uri="{FF2B5EF4-FFF2-40B4-BE49-F238E27FC236}">
              <a16:creationId xmlns:a16="http://schemas.microsoft.com/office/drawing/2014/main" id="{00000000-0008-0000-0700-00008B010000}"/>
            </a:ext>
          </a:extLst>
        </xdr:cNvPr>
        <xdr:cNvCxnSpPr/>
      </xdr:nvCxnSpPr>
      <xdr:spPr>
        <a:xfrm flipV="1">
          <a:off x="6332009" y="281442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155</xdr:row>
      <xdr:rowOff>179916</xdr:rowOff>
    </xdr:from>
    <xdr:to>
      <xdr:col>4</xdr:col>
      <xdr:colOff>179917</xdr:colOff>
      <xdr:row>155</xdr:row>
      <xdr:rowOff>285750</xdr:rowOff>
    </xdr:to>
    <xdr:cxnSp macro="">
      <xdr:nvCxnSpPr>
        <xdr:cNvPr id="396" name="ตัวเชื่อมต่อตรง 395">
          <a:extLst>
            <a:ext uri="{FF2B5EF4-FFF2-40B4-BE49-F238E27FC236}">
              <a16:creationId xmlns:a16="http://schemas.microsoft.com/office/drawing/2014/main" id="{00000000-0008-0000-0700-00008C010000}"/>
            </a:ext>
          </a:extLst>
        </xdr:cNvPr>
        <xdr:cNvCxnSpPr/>
      </xdr:nvCxnSpPr>
      <xdr:spPr>
        <a:xfrm>
          <a:off x="4602692" y="621114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155</xdr:row>
      <xdr:rowOff>74083</xdr:rowOff>
    </xdr:from>
    <xdr:to>
      <xdr:col>4</xdr:col>
      <xdr:colOff>338667</xdr:colOff>
      <xdr:row>155</xdr:row>
      <xdr:rowOff>285751</xdr:rowOff>
    </xdr:to>
    <xdr:cxnSp macro="">
      <xdr:nvCxnSpPr>
        <xdr:cNvPr id="397" name="ตัวเชื่อมต่อตรง 396">
          <a:extLst>
            <a:ext uri="{FF2B5EF4-FFF2-40B4-BE49-F238E27FC236}">
              <a16:creationId xmlns:a16="http://schemas.microsoft.com/office/drawing/2014/main" id="{00000000-0008-0000-0700-00008D010000}"/>
            </a:ext>
          </a:extLst>
        </xdr:cNvPr>
        <xdr:cNvCxnSpPr/>
      </xdr:nvCxnSpPr>
      <xdr:spPr>
        <a:xfrm flipV="1">
          <a:off x="4655609" y="620056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156</xdr:row>
      <xdr:rowOff>179916</xdr:rowOff>
    </xdr:from>
    <xdr:to>
      <xdr:col>4</xdr:col>
      <xdr:colOff>179917</xdr:colOff>
      <xdr:row>156</xdr:row>
      <xdr:rowOff>285750</xdr:rowOff>
    </xdr:to>
    <xdr:cxnSp macro="">
      <xdr:nvCxnSpPr>
        <xdr:cNvPr id="398" name="ตัวเชื่อมต่อตรง 397">
          <a:extLst>
            <a:ext uri="{FF2B5EF4-FFF2-40B4-BE49-F238E27FC236}">
              <a16:creationId xmlns:a16="http://schemas.microsoft.com/office/drawing/2014/main" id="{00000000-0008-0000-0700-00008E010000}"/>
            </a:ext>
          </a:extLst>
        </xdr:cNvPr>
        <xdr:cNvCxnSpPr/>
      </xdr:nvCxnSpPr>
      <xdr:spPr>
        <a:xfrm>
          <a:off x="4602692" y="624924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156</xdr:row>
      <xdr:rowOff>74083</xdr:rowOff>
    </xdr:from>
    <xdr:to>
      <xdr:col>4</xdr:col>
      <xdr:colOff>338667</xdr:colOff>
      <xdr:row>156</xdr:row>
      <xdr:rowOff>285751</xdr:rowOff>
    </xdr:to>
    <xdr:cxnSp macro="">
      <xdr:nvCxnSpPr>
        <xdr:cNvPr id="399" name="ตัวเชื่อมต่อตรง 398">
          <a:extLst>
            <a:ext uri="{FF2B5EF4-FFF2-40B4-BE49-F238E27FC236}">
              <a16:creationId xmlns:a16="http://schemas.microsoft.com/office/drawing/2014/main" id="{00000000-0008-0000-0700-00008F010000}"/>
            </a:ext>
          </a:extLst>
        </xdr:cNvPr>
        <xdr:cNvCxnSpPr/>
      </xdr:nvCxnSpPr>
      <xdr:spPr>
        <a:xfrm flipV="1">
          <a:off x="4655609" y="623866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43</xdr:row>
      <xdr:rowOff>179916</xdr:rowOff>
    </xdr:from>
    <xdr:to>
      <xdr:col>4</xdr:col>
      <xdr:colOff>179917</xdr:colOff>
      <xdr:row>43</xdr:row>
      <xdr:rowOff>285750</xdr:rowOff>
    </xdr:to>
    <xdr:cxnSp macro="">
      <xdr:nvCxnSpPr>
        <xdr:cNvPr id="400" name="ตัวเชื่อมต่อตรง 399">
          <a:extLst>
            <a:ext uri="{FF2B5EF4-FFF2-40B4-BE49-F238E27FC236}">
              <a16:creationId xmlns:a16="http://schemas.microsoft.com/office/drawing/2014/main" id="{00000000-0008-0000-0700-000090010000}"/>
            </a:ext>
          </a:extLst>
        </xdr:cNvPr>
        <xdr:cNvCxnSpPr/>
      </xdr:nvCxnSpPr>
      <xdr:spPr>
        <a:xfrm>
          <a:off x="4602692" y="17782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43</xdr:row>
      <xdr:rowOff>74083</xdr:rowOff>
    </xdr:from>
    <xdr:to>
      <xdr:col>4</xdr:col>
      <xdr:colOff>338667</xdr:colOff>
      <xdr:row>43</xdr:row>
      <xdr:rowOff>285751</xdr:rowOff>
    </xdr:to>
    <xdr:cxnSp macro="">
      <xdr:nvCxnSpPr>
        <xdr:cNvPr id="401" name="ตัวเชื่อมต่อตรง 400">
          <a:extLst>
            <a:ext uri="{FF2B5EF4-FFF2-40B4-BE49-F238E27FC236}">
              <a16:creationId xmlns:a16="http://schemas.microsoft.com/office/drawing/2014/main" id="{00000000-0008-0000-0700-000091010000}"/>
            </a:ext>
          </a:extLst>
        </xdr:cNvPr>
        <xdr:cNvCxnSpPr/>
      </xdr:nvCxnSpPr>
      <xdr:spPr>
        <a:xfrm flipV="1">
          <a:off x="4655609" y="17676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116417</xdr:colOff>
      <xdr:row>43</xdr:row>
      <xdr:rowOff>179916</xdr:rowOff>
    </xdr:from>
    <xdr:to>
      <xdr:col>5</xdr:col>
      <xdr:colOff>179917</xdr:colOff>
      <xdr:row>43</xdr:row>
      <xdr:rowOff>285750</xdr:rowOff>
    </xdr:to>
    <xdr:cxnSp macro="">
      <xdr:nvCxnSpPr>
        <xdr:cNvPr id="402" name="ตัวเชื่อมต่อตรง 401">
          <a:extLst>
            <a:ext uri="{FF2B5EF4-FFF2-40B4-BE49-F238E27FC236}">
              <a16:creationId xmlns:a16="http://schemas.microsoft.com/office/drawing/2014/main" id="{00000000-0008-0000-0700-000092010000}"/>
            </a:ext>
          </a:extLst>
        </xdr:cNvPr>
        <xdr:cNvCxnSpPr/>
      </xdr:nvCxnSpPr>
      <xdr:spPr>
        <a:xfrm>
          <a:off x="5021792" y="177821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169334</xdr:colOff>
      <xdr:row>43</xdr:row>
      <xdr:rowOff>74083</xdr:rowOff>
    </xdr:from>
    <xdr:to>
      <xdr:col>5</xdr:col>
      <xdr:colOff>338667</xdr:colOff>
      <xdr:row>43</xdr:row>
      <xdr:rowOff>285751</xdr:rowOff>
    </xdr:to>
    <xdr:cxnSp macro="">
      <xdr:nvCxnSpPr>
        <xdr:cNvPr id="403" name="ตัวเชื่อมต่อตรง 402">
          <a:extLst>
            <a:ext uri="{FF2B5EF4-FFF2-40B4-BE49-F238E27FC236}">
              <a16:creationId xmlns:a16="http://schemas.microsoft.com/office/drawing/2014/main" id="{00000000-0008-0000-0700-000093010000}"/>
            </a:ext>
          </a:extLst>
        </xdr:cNvPr>
        <xdr:cNvCxnSpPr/>
      </xdr:nvCxnSpPr>
      <xdr:spPr>
        <a:xfrm flipV="1">
          <a:off x="5074709" y="176762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74</xdr:row>
      <xdr:rowOff>179916</xdr:rowOff>
    </xdr:from>
    <xdr:to>
      <xdr:col>4</xdr:col>
      <xdr:colOff>179917</xdr:colOff>
      <xdr:row>74</xdr:row>
      <xdr:rowOff>285750</xdr:rowOff>
    </xdr:to>
    <xdr:cxnSp macro="">
      <xdr:nvCxnSpPr>
        <xdr:cNvPr id="404" name="ตัวเชื่อมต่อตรง 403">
          <a:extLst>
            <a:ext uri="{FF2B5EF4-FFF2-40B4-BE49-F238E27FC236}">
              <a16:creationId xmlns:a16="http://schemas.microsoft.com/office/drawing/2014/main" id="{00000000-0008-0000-0700-000094010000}"/>
            </a:ext>
          </a:extLst>
        </xdr:cNvPr>
        <xdr:cNvCxnSpPr/>
      </xdr:nvCxnSpPr>
      <xdr:spPr>
        <a:xfrm>
          <a:off x="4602692" y="301074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74</xdr:row>
      <xdr:rowOff>74083</xdr:rowOff>
    </xdr:from>
    <xdr:to>
      <xdr:col>4</xdr:col>
      <xdr:colOff>338667</xdr:colOff>
      <xdr:row>74</xdr:row>
      <xdr:rowOff>285751</xdr:rowOff>
    </xdr:to>
    <xdr:cxnSp macro="">
      <xdr:nvCxnSpPr>
        <xdr:cNvPr id="405" name="ตัวเชื่อมต่อตรง 404">
          <a:extLst>
            <a:ext uri="{FF2B5EF4-FFF2-40B4-BE49-F238E27FC236}">
              <a16:creationId xmlns:a16="http://schemas.microsoft.com/office/drawing/2014/main" id="{00000000-0008-0000-0700-000095010000}"/>
            </a:ext>
          </a:extLst>
        </xdr:cNvPr>
        <xdr:cNvCxnSpPr/>
      </xdr:nvCxnSpPr>
      <xdr:spPr>
        <a:xfrm flipV="1">
          <a:off x="4655609" y="300016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74</xdr:row>
      <xdr:rowOff>179916</xdr:rowOff>
    </xdr:from>
    <xdr:to>
      <xdr:col>7</xdr:col>
      <xdr:colOff>179917</xdr:colOff>
      <xdr:row>74</xdr:row>
      <xdr:rowOff>285750</xdr:rowOff>
    </xdr:to>
    <xdr:cxnSp macro="">
      <xdr:nvCxnSpPr>
        <xdr:cNvPr id="406" name="ตัวเชื่อมต่อตรง 405">
          <a:extLst>
            <a:ext uri="{FF2B5EF4-FFF2-40B4-BE49-F238E27FC236}">
              <a16:creationId xmlns:a16="http://schemas.microsoft.com/office/drawing/2014/main" id="{00000000-0008-0000-0700-000096010000}"/>
            </a:ext>
          </a:extLst>
        </xdr:cNvPr>
        <xdr:cNvCxnSpPr/>
      </xdr:nvCxnSpPr>
      <xdr:spPr>
        <a:xfrm>
          <a:off x="5859992" y="301074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74</xdr:row>
      <xdr:rowOff>74083</xdr:rowOff>
    </xdr:from>
    <xdr:to>
      <xdr:col>7</xdr:col>
      <xdr:colOff>338667</xdr:colOff>
      <xdr:row>74</xdr:row>
      <xdr:rowOff>285751</xdr:rowOff>
    </xdr:to>
    <xdr:cxnSp macro="">
      <xdr:nvCxnSpPr>
        <xdr:cNvPr id="407" name="ตัวเชื่อมต่อตรง 406">
          <a:extLst>
            <a:ext uri="{FF2B5EF4-FFF2-40B4-BE49-F238E27FC236}">
              <a16:creationId xmlns:a16="http://schemas.microsoft.com/office/drawing/2014/main" id="{00000000-0008-0000-0700-000097010000}"/>
            </a:ext>
          </a:extLst>
        </xdr:cNvPr>
        <xdr:cNvCxnSpPr/>
      </xdr:nvCxnSpPr>
      <xdr:spPr>
        <a:xfrm flipV="1">
          <a:off x="5912909" y="300016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142</xdr:row>
      <xdr:rowOff>179916</xdr:rowOff>
    </xdr:from>
    <xdr:to>
      <xdr:col>4</xdr:col>
      <xdr:colOff>179917</xdr:colOff>
      <xdr:row>142</xdr:row>
      <xdr:rowOff>285750</xdr:rowOff>
    </xdr:to>
    <xdr:cxnSp macro="">
      <xdr:nvCxnSpPr>
        <xdr:cNvPr id="408" name="ตัวเชื่อมต่อตรง 407">
          <a:extLst>
            <a:ext uri="{FF2B5EF4-FFF2-40B4-BE49-F238E27FC236}">
              <a16:creationId xmlns:a16="http://schemas.microsoft.com/office/drawing/2014/main" id="{00000000-0008-0000-0700-000098010000}"/>
            </a:ext>
          </a:extLst>
        </xdr:cNvPr>
        <xdr:cNvCxnSpPr/>
      </xdr:nvCxnSpPr>
      <xdr:spPr>
        <a:xfrm>
          <a:off x="4602692" y="570822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142</xdr:row>
      <xdr:rowOff>74083</xdr:rowOff>
    </xdr:from>
    <xdr:to>
      <xdr:col>4</xdr:col>
      <xdr:colOff>338667</xdr:colOff>
      <xdr:row>142</xdr:row>
      <xdr:rowOff>285751</xdr:rowOff>
    </xdr:to>
    <xdr:cxnSp macro="">
      <xdr:nvCxnSpPr>
        <xdr:cNvPr id="409" name="ตัวเชื่อมต่อตรง 408">
          <a:extLst>
            <a:ext uri="{FF2B5EF4-FFF2-40B4-BE49-F238E27FC236}">
              <a16:creationId xmlns:a16="http://schemas.microsoft.com/office/drawing/2014/main" id="{00000000-0008-0000-0700-000099010000}"/>
            </a:ext>
          </a:extLst>
        </xdr:cNvPr>
        <xdr:cNvCxnSpPr/>
      </xdr:nvCxnSpPr>
      <xdr:spPr>
        <a:xfrm flipV="1">
          <a:off x="4655609" y="569764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142</xdr:row>
      <xdr:rowOff>179916</xdr:rowOff>
    </xdr:from>
    <xdr:to>
      <xdr:col>7</xdr:col>
      <xdr:colOff>179917</xdr:colOff>
      <xdr:row>142</xdr:row>
      <xdr:rowOff>285750</xdr:rowOff>
    </xdr:to>
    <xdr:cxnSp macro="">
      <xdr:nvCxnSpPr>
        <xdr:cNvPr id="410" name="ตัวเชื่อมต่อตรง 409">
          <a:extLst>
            <a:ext uri="{FF2B5EF4-FFF2-40B4-BE49-F238E27FC236}">
              <a16:creationId xmlns:a16="http://schemas.microsoft.com/office/drawing/2014/main" id="{00000000-0008-0000-0700-00009A010000}"/>
            </a:ext>
          </a:extLst>
        </xdr:cNvPr>
        <xdr:cNvCxnSpPr/>
      </xdr:nvCxnSpPr>
      <xdr:spPr>
        <a:xfrm>
          <a:off x="5859992" y="570822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142</xdr:row>
      <xdr:rowOff>74083</xdr:rowOff>
    </xdr:from>
    <xdr:to>
      <xdr:col>7</xdr:col>
      <xdr:colOff>338667</xdr:colOff>
      <xdr:row>142</xdr:row>
      <xdr:rowOff>285751</xdr:rowOff>
    </xdr:to>
    <xdr:cxnSp macro="">
      <xdr:nvCxnSpPr>
        <xdr:cNvPr id="411" name="ตัวเชื่อมต่อตรง 410">
          <a:extLst>
            <a:ext uri="{FF2B5EF4-FFF2-40B4-BE49-F238E27FC236}">
              <a16:creationId xmlns:a16="http://schemas.microsoft.com/office/drawing/2014/main" id="{00000000-0008-0000-0700-00009B010000}"/>
            </a:ext>
          </a:extLst>
        </xdr:cNvPr>
        <xdr:cNvCxnSpPr/>
      </xdr:nvCxnSpPr>
      <xdr:spPr>
        <a:xfrm flipV="1">
          <a:off x="5912909" y="569764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153</xdr:row>
      <xdr:rowOff>179916</xdr:rowOff>
    </xdr:from>
    <xdr:to>
      <xdr:col>4</xdr:col>
      <xdr:colOff>179917</xdr:colOff>
      <xdr:row>153</xdr:row>
      <xdr:rowOff>285750</xdr:rowOff>
    </xdr:to>
    <xdr:cxnSp macro="">
      <xdr:nvCxnSpPr>
        <xdr:cNvPr id="412" name="ตัวเชื่อมต่อตรง 411">
          <a:extLst>
            <a:ext uri="{FF2B5EF4-FFF2-40B4-BE49-F238E27FC236}">
              <a16:creationId xmlns:a16="http://schemas.microsoft.com/office/drawing/2014/main" id="{00000000-0008-0000-0700-00009C010000}"/>
            </a:ext>
          </a:extLst>
        </xdr:cNvPr>
        <xdr:cNvCxnSpPr/>
      </xdr:nvCxnSpPr>
      <xdr:spPr>
        <a:xfrm>
          <a:off x="4602692" y="613494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153</xdr:row>
      <xdr:rowOff>74083</xdr:rowOff>
    </xdr:from>
    <xdr:to>
      <xdr:col>4</xdr:col>
      <xdr:colOff>338667</xdr:colOff>
      <xdr:row>153</xdr:row>
      <xdr:rowOff>285751</xdr:rowOff>
    </xdr:to>
    <xdr:cxnSp macro="">
      <xdr:nvCxnSpPr>
        <xdr:cNvPr id="413" name="ตัวเชื่อมต่อตรง 412">
          <a:extLst>
            <a:ext uri="{FF2B5EF4-FFF2-40B4-BE49-F238E27FC236}">
              <a16:creationId xmlns:a16="http://schemas.microsoft.com/office/drawing/2014/main" id="{00000000-0008-0000-0700-00009D010000}"/>
            </a:ext>
          </a:extLst>
        </xdr:cNvPr>
        <xdr:cNvCxnSpPr/>
      </xdr:nvCxnSpPr>
      <xdr:spPr>
        <a:xfrm flipV="1">
          <a:off x="4655609" y="612436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153</xdr:row>
      <xdr:rowOff>179916</xdr:rowOff>
    </xdr:from>
    <xdr:to>
      <xdr:col>7</xdr:col>
      <xdr:colOff>179917</xdr:colOff>
      <xdr:row>153</xdr:row>
      <xdr:rowOff>285750</xdr:rowOff>
    </xdr:to>
    <xdr:cxnSp macro="">
      <xdr:nvCxnSpPr>
        <xdr:cNvPr id="414" name="ตัวเชื่อมต่อตรง 413">
          <a:extLst>
            <a:ext uri="{FF2B5EF4-FFF2-40B4-BE49-F238E27FC236}">
              <a16:creationId xmlns:a16="http://schemas.microsoft.com/office/drawing/2014/main" id="{00000000-0008-0000-0700-00009E010000}"/>
            </a:ext>
          </a:extLst>
        </xdr:cNvPr>
        <xdr:cNvCxnSpPr/>
      </xdr:nvCxnSpPr>
      <xdr:spPr>
        <a:xfrm>
          <a:off x="5859992" y="6134946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153</xdr:row>
      <xdr:rowOff>74083</xdr:rowOff>
    </xdr:from>
    <xdr:to>
      <xdr:col>7</xdr:col>
      <xdr:colOff>338667</xdr:colOff>
      <xdr:row>153</xdr:row>
      <xdr:rowOff>285751</xdr:rowOff>
    </xdr:to>
    <xdr:cxnSp macro="">
      <xdr:nvCxnSpPr>
        <xdr:cNvPr id="415" name="ตัวเชื่อมต่อตรง 414">
          <a:extLst>
            <a:ext uri="{FF2B5EF4-FFF2-40B4-BE49-F238E27FC236}">
              <a16:creationId xmlns:a16="http://schemas.microsoft.com/office/drawing/2014/main" id="{00000000-0008-0000-0700-00009F010000}"/>
            </a:ext>
          </a:extLst>
        </xdr:cNvPr>
        <xdr:cNvCxnSpPr/>
      </xdr:nvCxnSpPr>
      <xdr:spPr>
        <a:xfrm flipV="1">
          <a:off x="5912909" y="6124363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53</xdr:row>
      <xdr:rowOff>179916</xdr:rowOff>
    </xdr:from>
    <xdr:to>
      <xdr:col>4</xdr:col>
      <xdr:colOff>179917</xdr:colOff>
      <xdr:row>53</xdr:row>
      <xdr:rowOff>285750</xdr:rowOff>
    </xdr:to>
    <xdr:cxnSp macro="">
      <xdr:nvCxnSpPr>
        <xdr:cNvPr id="416" name="ตัวเชื่อมต่อตรง 415">
          <a:extLst>
            <a:ext uri="{FF2B5EF4-FFF2-40B4-BE49-F238E27FC236}">
              <a16:creationId xmlns:a16="http://schemas.microsoft.com/office/drawing/2014/main" id="{00000000-0008-0000-0700-0000A0010000}"/>
            </a:ext>
          </a:extLst>
        </xdr:cNvPr>
        <xdr:cNvCxnSpPr/>
      </xdr:nvCxnSpPr>
      <xdr:spPr>
        <a:xfrm>
          <a:off x="4602692" y="217730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53</xdr:row>
      <xdr:rowOff>74083</xdr:rowOff>
    </xdr:from>
    <xdr:to>
      <xdr:col>4</xdr:col>
      <xdr:colOff>338667</xdr:colOff>
      <xdr:row>53</xdr:row>
      <xdr:rowOff>285751</xdr:rowOff>
    </xdr:to>
    <xdr:cxnSp macro="">
      <xdr:nvCxnSpPr>
        <xdr:cNvPr id="417" name="ตัวเชื่อมต่อตรง 416">
          <a:extLst>
            <a:ext uri="{FF2B5EF4-FFF2-40B4-BE49-F238E27FC236}">
              <a16:creationId xmlns:a16="http://schemas.microsoft.com/office/drawing/2014/main" id="{00000000-0008-0000-0700-0000A1010000}"/>
            </a:ext>
          </a:extLst>
        </xdr:cNvPr>
        <xdr:cNvCxnSpPr/>
      </xdr:nvCxnSpPr>
      <xdr:spPr>
        <a:xfrm flipV="1">
          <a:off x="4655609" y="216672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53</xdr:row>
      <xdr:rowOff>179916</xdr:rowOff>
    </xdr:from>
    <xdr:to>
      <xdr:col>7</xdr:col>
      <xdr:colOff>179917</xdr:colOff>
      <xdr:row>53</xdr:row>
      <xdr:rowOff>285750</xdr:rowOff>
    </xdr:to>
    <xdr:cxnSp macro="">
      <xdr:nvCxnSpPr>
        <xdr:cNvPr id="418" name="ตัวเชื่อมต่อตรง 417">
          <a:extLst>
            <a:ext uri="{FF2B5EF4-FFF2-40B4-BE49-F238E27FC236}">
              <a16:creationId xmlns:a16="http://schemas.microsoft.com/office/drawing/2014/main" id="{00000000-0008-0000-0700-0000A2010000}"/>
            </a:ext>
          </a:extLst>
        </xdr:cNvPr>
        <xdr:cNvCxnSpPr/>
      </xdr:nvCxnSpPr>
      <xdr:spPr>
        <a:xfrm>
          <a:off x="5859992" y="217730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53</xdr:row>
      <xdr:rowOff>74083</xdr:rowOff>
    </xdr:from>
    <xdr:to>
      <xdr:col>7</xdr:col>
      <xdr:colOff>338667</xdr:colOff>
      <xdr:row>53</xdr:row>
      <xdr:rowOff>285751</xdr:rowOff>
    </xdr:to>
    <xdr:cxnSp macro="">
      <xdr:nvCxnSpPr>
        <xdr:cNvPr id="419" name="ตัวเชื่อมต่อตรง 418">
          <a:extLst>
            <a:ext uri="{FF2B5EF4-FFF2-40B4-BE49-F238E27FC236}">
              <a16:creationId xmlns:a16="http://schemas.microsoft.com/office/drawing/2014/main" id="{00000000-0008-0000-0700-0000A3010000}"/>
            </a:ext>
          </a:extLst>
        </xdr:cNvPr>
        <xdr:cNvCxnSpPr/>
      </xdr:nvCxnSpPr>
      <xdr:spPr>
        <a:xfrm flipV="1">
          <a:off x="5912909" y="216672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121</xdr:row>
      <xdr:rowOff>179916</xdr:rowOff>
    </xdr:from>
    <xdr:to>
      <xdr:col>4</xdr:col>
      <xdr:colOff>179917</xdr:colOff>
      <xdr:row>121</xdr:row>
      <xdr:rowOff>285750</xdr:rowOff>
    </xdr:to>
    <xdr:cxnSp macro="">
      <xdr:nvCxnSpPr>
        <xdr:cNvPr id="420" name="ตัวเชื่อมต่อตรง 419">
          <a:extLst>
            <a:ext uri="{FF2B5EF4-FFF2-40B4-BE49-F238E27FC236}">
              <a16:creationId xmlns:a16="http://schemas.microsoft.com/office/drawing/2014/main" id="{00000000-0008-0000-0700-0000A4010000}"/>
            </a:ext>
          </a:extLst>
        </xdr:cNvPr>
        <xdr:cNvCxnSpPr/>
      </xdr:nvCxnSpPr>
      <xdr:spPr>
        <a:xfrm>
          <a:off x="4602692" y="48462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121</xdr:row>
      <xdr:rowOff>74083</xdr:rowOff>
    </xdr:from>
    <xdr:to>
      <xdr:col>4</xdr:col>
      <xdr:colOff>338667</xdr:colOff>
      <xdr:row>121</xdr:row>
      <xdr:rowOff>285751</xdr:rowOff>
    </xdr:to>
    <xdr:cxnSp macro="">
      <xdr:nvCxnSpPr>
        <xdr:cNvPr id="421" name="ตัวเชื่อมต่อตรง 420">
          <a:extLst>
            <a:ext uri="{FF2B5EF4-FFF2-40B4-BE49-F238E27FC236}">
              <a16:creationId xmlns:a16="http://schemas.microsoft.com/office/drawing/2014/main" id="{00000000-0008-0000-0700-0000A5010000}"/>
            </a:ext>
          </a:extLst>
        </xdr:cNvPr>
        <xdr:cNvCxnSpPr/>
      </xdr:nvCxnSpPr>
      <xdr:spPr>
        <a:xfrm flipV="1">
          <a:off x="4655609" y="483563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121</xdr:row>
      <xdr:rowOff>179916</xdr:rowOff>
    </xdr:from>
    <xdr:to>
      <xdr:col>7</xdr:col>
      <xdr:colOff>179917</xdr:colOff>
      <xdr:row>121</xdr:row>
      <xdr:rowOff>285750</xdr:rowOff>
    </xdr:to>
    <xdr:cxnSp macro="">
      <xdr:nvCxnSpPr>
        <xdr:cNvPr id="422" name="ตัวเชื่อมต่อตรง 421">
          <a:extLst>
            <a:ext uri="{FF2B5EF4-FFF2-40B4-BE49-F238E27FC236}">
              <a16:creationId xmlns:a16="http://schemas.microsoft.com/office/drawing/2014/main" id="{00000000-0008-0000-0700-0000A6010000}"/>
            </a:ext>
          </a:extLst>
        </xdr:cNvPr>
        <xdr:cNvCxnSpPr/>
      </xdr:nvCxnSpPr>
      <xdr:spPr>
        <a:xfrm>
          <a:off x="5859992" y="48462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121</xdr:row>
      <xdr:rowOff>74083</xdr:rowOff>
    </xdr:from>
    <xdr:to>
      <xdr:col>7</xdr:col>
      <xdr:colOff>338667</xdr:colOff>
      <xdr:row>121</xdr:row>
      <xdr:rowOff>285751</xdr:rowOff>
    </xdr:to>
    <xdr:cxnSp macro="">
      <xdr:nvCxnSpPr>
        <xdr:cNvPr id="423" name="ตัวเชื่อมต่อตรง 422">
          <a:extLst>
            <a:ext uri="{FF2B5EF4-FFF2-40B4-BE49-F238E27FC236}">
              <a16:creationId xmlns:a16="http://schemas.microsoft.com/office/drawing/2014/main" id="{00000000-0008-0000-0700-0000A7010000}"/>
            </a:ext>
          </a:extLst>
        </xdr:cNvPr>
        <xdr:cNvCxnSpPr/>
      </xdr:nvCxnSpPr>
      <xdr:spPr>
        <a:xfrm flipV="1">
          <a:off x="5912909" y="483563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116417</xdr:colOff>
      <xdr:row>122</xdr:row>
      <xdr:rowOff>179916</xdr:rowOff>
    </xdr:from>
    <xdr:to>
      <xdr:col>4</xdr:col>
      <xdr:colOff>179917</xdr:colOff>
      <xdr:row>122</xdr:row>
      <xdr:rowOff>285750</xdr:rowOff>
    </xdr:to>
    <xdr:cxnSp macro="">
      <xdr:nvCxnSpPr>
        <xdr:cNvPr id="424" name="ตัวเชื่อมต่อตรง 423">
          <a:extLst>
            <a:ext uri="{FF2B5EF4-FFF2-40B4-BE49-F238E27FC236}">
              <a16:creationId xmlns:a16="http://schemas.microsoft.com/office/drawing/2014/main" id="{00000000-0008-0000-0700-0000A8010000}"/>
            </a:ext>
          </a:extLst>
        </xdr:cNvPr>
        <xdr:cNvCxnSpPr/>
      </xdr:nvCxnSpPr>
      <xdr:spPr>
        <a:xfrm>
          <a:off x="4602692" y="48843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169334</xdr:colOff>
      <xdr:row>122</xdr:row>
      <xdr:rowOff>74083</xdr:rowOff>
    </xdr:from>
    <xdr:to>
      <xdr:col>4</xdr:col>
      <xdr:colOff>338667</xdr:colOff>
      <xdr:row>122</xdr:row>
      <xdr:rowOff>285751</xdr:rowOff>
    </xdr:to>
    <xdr:cxnSp macro="">
      <xdr:nvCxnSpPr>
        <xdr:cNvPr id="425" name="ตัวเชื่อมต่อตรง 424">
          <a:extLst>
            <a:ext uri="{FF2B5EF4-FFF2-40B4-BE49-F238E27FC236}">
              <a16:creationId xmlns:a16="http://schemas.microsoft.com/office/drawing/2014/main" id="{00000000-0008-0000-0700-0000A9010000}"/>
            </a:ext>
          </a:extLst>
        </xdr:cNvPr>
        <xdr:cNvCxnSpPr/>
      </xdr:nvCxnSpPr>
      <xdr:spPr>
        <a:xfrm flipV="1">
          <a:off x="4655609" y="487373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122</xdr:row>
      <xdr:rowOff>179916</xdr:rowOff>
    </xdr:from>
    <xdr:to>
      <xdr:col>7</xdr:col>
      <xdr:colOff>179917</xdr:colOff>
      <xdr:row>122</xdr:row>
      <xdr:rowOff>285750</xdr:rowOff>
    </xdr:to>
    <xdr:cxnSp macro="">
      <xdr:nvCxnSpPr>
        <xdr:cNvPr id="426" name="ตัวเชื่อมต่อตรง 425">
          <a:extLst>
            <a:ext uri="{FF2B5EF4-FFF2-40B4-BE49-F238E27FC236}">
              <a16:creationId xmlns:a16="http://schemas.microsoft.com/office/drawing/2014/main" id="{00000000-0008-0000-0700-0000AA010000}"/>
            </a:ext>
          </a:extLst>
        </xdr:cNvPr>
        <xdr:cNvCxnSpPr/>
      </xdr:nvCxnSpPr>
      <xdr:spPr>
        <a:xfrm>
          <a:off x="5859992" y="488431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122</xdr:row>
      <xdr:rowOff>74083</xdr:rowOff>
    </xdr:from>
    <xdr:to>
      <xdr:col>7</xdr:col>
      <xdr:colOff>338667</xdr:colOff>
      <xdr:row>122</xdr:row>
      <xdr:rowOff>285751</xdr:rowOff>
    </xdr:to>
    <xdr:cxnSp macro="">
      <xdr:nvCxnSpPr>
        <xdr:cNvPr id="427" name="ตัวเชื่อมต่อตรง 426">
          <a:extLst>
            <a:ext uri="{FF2B5EF4-FFF2-40B4-BE49-F238E27FC236}">
              <a16:creationId xmlns:a16="http://schemas.microsoft.com/office/drawing/2014/main" id="{00000000-0008-0000-0700-0000AB010000}"/>
            </a:ext>
          </a:extLst>
        </xdr:cNvPr>
        <xdr:cNvCxnSpPr/>
      </xdr:nvCxnSpPr>
      <xdr:spPr>
        <a:xfrm flipV="1">
          <a:off x="5912909" y="487373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90</xdr:row>
      <xdr:rowOff>179916</xdr:rowOff>
    </xdr:from>
    <xdr:to>
      <xdr:col>7</xdr:col>
      <xdr:colOff>179917</xdr:colOff>
      <xdr:row>90</xdr:row>
      <xdr:rowOff>285750</xdr:rowOff>
    </xdr:to>
    <xdr:cxnSp macro="">
      <xdr:nvCxnSpPr>
        <xdr:cNvPr id="428" name="ตัวเชื่อมต่อตรง 427">
          <a:extLst>
            <a:ext uri="{FF2B5EF4-FFF2-40B4-BE49-F238E27FC236}">
              <a16:creationId xmlns:a16="http://schemas.microsoft.com/office/drawing/2014/main" id="{00000000-0008-0000-0700-0000AC010000}"/>
            </a:ext>
          </a:extLst>
        </xdr:cNvPr>
        <xdr:cNvCxnSpPr/>
      </xdr:nvCxnSpPr>
      <xdr:spPr>
        <a:xfrm>
          <a:off x="5859992" y="364225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90</xdr:row>
      <xdr:rowOff>74083</xdr:rowOff>
    </xdr:from>
    <xdr:to>
      <xdr:col>7</xdr:col>
      <xdr:colOff>338667</xdr:colOff>
      <xdr:row>90</xdr:row>
      <xdr:rowOff>285751</xdr:rowOff>
    </xdr:to>
    <xdr:cxnSp macro="">
      <xdr:nvCxnSpPr>
        <xdr:cNvPr id="429" name="ตัวเชื่อมต่อตรง 428">
          <a:extLst>
            <a:ext uri="{FF2B5EF4-FFF2-40B4-BE49-F238E27FC236}">
              <a16:creationId xmlns:a16="http://schemas.microsoft.com/office/drawing/2014/main" id="{00000000-0008-0000-0700-0000AD010000}"/>
            </a:ext>
          </a:extLst>
        </xdr:cNvPr>
        <xdr:cNvCxnSpPr/>
      </xdr:nvCxnSpPr>
      <xdr:spPr>
        <a:xfrm flipV="1">
          <a:off x="5912909" y="363167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116417</xdr:colOff>
      <xdr:row>90</xdr:row>
      <xdr:rowOff>179916</xdr:rowOff>
    </xdr:from>
    <xdr:to>
      <xdr:col>6</xdr:col>
      <xdr:colOff>179917</xdr:colOff>
      <xdr:row>90</xdr:row>
      <xdr:rowOff>285750</xdr:rowOff>
    </xdr:to>
    <xdr:cxnSp macro="">
      <xdr:nvCxnSpPr>
        <xdr:cNvPr id="430" name="ตัวเชื่อมต่อตรง 429">
          <a:extLst>
            <a:ext uri="{FF2B5EF4-FFF2-40B4-BE49-F238E27FC236}">
              <a16:creationId xmlns:a16="http://schemas.microsoft.com/office/drawing/2014/main" id="{00000000-0008-0000-0700-0000AE010000}"/>
            </a:ext>
          </a:extLst>
        </xdr:cNvPr>
        <xdr:cNvCxnSpPr/>
      </xdr:nvCxnSpPr>
      <xdr:spPr>
        <a:xfrm>
          <a:off x="5440892" y="3642254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169334</xdr:colOff>
      <xdr:row>90</xdr:row>
      <xdr:rowOff>74083</xdr:rowOff>
    </xdr:from>
    <xdr:to>
      <xdr:col>6</xdr:col>
      <xdr:colOff>338667</xdr:colOff>
      <xdr:row>90</xdr:row>
      <xdr:rowOff>285751</xdr:rowOff>
    </xdr:to>
    <xdr:cxnSp macro="">
      <xdr:nvCxnSpPr>
        <xdr:cNvPr id="431" name="ตัวเชื่อมต่อตรง 430">
          <a:extLst>
            <a:ext uri="{FF2B5EF4-FFF2-40B4-BE49-F238E27FC236}">
              <a16:creationId xmlns:a16="http://schemas.microsoft.com/office/drawing/2014/main" id="{00000000-0008-0000-0700-0000AF010000}"/>
            </a:ext>
          </a:extLst>
        </xdr:cNvPr>
        <xdr:cNvCxnSpPr/>
      </xdr:nvCxnSpPr>
      <xdr:spPr>
        <a:xfrm flipV="1">
          <a:off x="5493809" y="3631670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116417</xdr:colOff>
      <xdr:row>6</xdr:row>
      <xdr:rowOff>179916</xdr:rowOff>
    </xdr:from>
    <xdr:to>
      <xdr:col>7</xdr:col>
      <xdr:colOff>179917</xdr:colOff>
      <xdr:row>6</xdr:row>
      <xdr:rowOff>285750</xdr:rowOff>
    </xdr:to>
    <xdr:cxnSp macro="">
      <xdr:nvCxnSpPr>
        <xdr:cNvPr id="432" name="ตัวเชื่อมต่อตรง 431">
          <a:extLst>
            <a:ext uri="{FF2B5EF4-FFF2-40B4-BE49-F238E27FC236}">
              <a16:creationId xmlns:a16="http://schemas.microsoft.com/office/drawing/2014/main" id="{00000000-0008-0000-0700-0000B0010000}"/>
            </a:ext>
          </a:extLst>
        </xdr:cNvPr>
        <xdr:cNvCxnSpPr/>
      </xdr:nvCxnSpPr>
      <xdr:spPr>
        <a:xfrm>
          <a:off x="5859992" y="2761191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169334</xdr:colOff>
      <xdr:row>6</xdr:row>
      <xdr:rowOff>74083</xdr:rowOff>
    </xdr:from>
    <xdr:to>
      <xdr:col>7</xdr:col>
      <xdr:colOff>338667</xdr:colOff>
      <xdr:row>6</xdr:row>
      <xdr:rowOff>285751</xdr:rowOff>
    </xdr:to>
    <xdr:cxnSp macro="">
      <xdr:nvCxnSpPr>
        <xdr:cNvPr id="433" name="ตัวเชื่อมต่อตรง 432">
          <a:extLst>
            <a:ext uri="{FF2B5EF4-FFF2-40B4-BE49-F238E27FC236}">
              <a16:creationId xmlns:a16="http://schemas.microsoft.com/office/drawing/2014/main" id="{00000000-0008-0000-0700-0000B1010000}"/>
            </a:ext>
          </a:extLst>
        </xdr:cNvPr>
        <xdr:cNvCxnSpPr/>
      </xdr:nvCxnSpPr>
      <xdr:spPr>
        <a:xfrm flipV="1">
          <a:off x="5912909" y="2655358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0</xdr:colOff>
      <xdr:row>9</xdr:row>
      <xdr:rowOff>0</xdr:rowOff>
    </xdr:from>
    <xdr:to>
      <xdr:col>9</xdr:col>
      <xdr:colOff>9525</xdr:colOff>
      <xdr:row>10</xdr:row>
      <xdr:rowOff>9525</xdr:rowOff>
    </xdr:to>
    <xdr:pic>
      <xdr:nvPicPr>
        <xdr:cNvPr id="436" name="รูปภาพ 435">
          <a:extLst>
            <a:ext uri="{FF2B5EF4-FFF2-40B4-BE49-F238E27FC236}">
              <a16:creationId xmlns:a16="http://schemas.microsoft.com/office/drawing/2014/main" id="{00000000-0008-0000-07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3486150"/>
          <a:ext cx="5334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11</xdr:row>
      <xdr:rowOff>0</xdr:rowOff>
    </xdr:from>
    <xdr:ext cx="540203" cy="390525"/>
    <xdr:pic>
      <xdr:nvPicPr>
        <xdr:cNvPr id="440" name="รูปภาพ 439">
          <a:extLst>
            <a:ext uri="{FF2B5EF4-FFF2-40B4-BE49-F238E27FC236}">
              <a16:creationId xmlns:a16="http://schemas.microsoft.com/office/drawing/2014/main" id="{00000000-0008-0000-07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0643" y="3483429"/>
          <a:ext cx="540203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20</xdr:row>
      <xdr:rowOff>0</xdr:rowOff>
    </xdr:from>
    <xdr:ext cx="540203" cy="390525"/>
    <xdr:pic>
      <xdr:nvPicPr>
        <xdr:cNvPr id="442" name="รูปภาพ 441">
          <a:extLst>
            <a:ext uri="{FF2B5EF4-FFF2-40B4-BE49-F238E27FC236}">
              <a16:creationId xmlns:a16="http://schemas.microsoft.com/office/drawing/2014/main" id="{00000000-0008-0000-07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0643" y="4245429"/>
          <a:ext cx="540203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21</xdr:row>
      <xdr:rowOff>0</xdr:rowOff>
    </xdr:from>
    <xdr:ext cx="540203" cy="390525"/>
    <xdr:pic>
      <xdr:nvPicPr>
        <xdr:cNvPr id="444" name="รูปภาพ 443">
          <a:extLst>
            <a:ext uri="{FF2B5EF4-FFF2-40B4-BE49-F238E27FC236}">
              <a16:creationId xmlns:a16="http://schemas.microsoft.com/office/drawing/2014/main" id="{00000000-0008-0000-07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0643" y="4245429"/>
          <a:ext cx="540203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8</xdr:col>
      <xdr:colOff>116417</xdr:colOff>
      <xdr:row>42</xdr:row>
      <xdr:rowOff>179916</xdr:rowOff>
    </xdr:from>
    <xdr:to>
      <xdr:col>8</xdr:col>
      <xdr:colOff>179917</xdr:colOff>
      <xdr:row>42</xdr:row>
      <xdr:rowOff>285750</xdr:rowOff>
    </xdr:to>
    <xdr:cxnSp macro="">
      <xdr:nvCxnSpPr>
        <xdr:cNvPr id="445" name="ตัวเชื่อมต่อตรง 444">
          <a:extLst>
            <a:ext uri="{FF2B5EF4-FFF2-40B4-BE49-F238E27FC236}">
              <a16:creationId xmlns:a16="http://schemas.microsoft.com/office/drawing/2014/main" id="{00000000-0008-0000-0700-0000BD010000}"/>
            </a:ext>
          </a:extLst>
        </xdr:cNvPr>
        <xdr:cNvCxnSpPr/>
      </xdr:nvCxnSpPr>
      <xdr:spPr>
        <a:xfrm>
          <a:off x="8498417" y="975934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42</xdr:row>
      <xdr:rowOff>74083</xdr:rowOff>
    </xdr:from>
    <xdr:to>
      <xdr:col>8</xdr:col>
      <xdr:colOff>338667</xdr:colOff>
      <xdr:row>42</xdr:row>
      <xdr:rowOff>285751</xdr:rowOff>
    </xdr:to>
    <xdr:cxnSp macro="">
      <xdr:nvCxnSpPr>
        <xdr:cNvPr id="446" name="ตัวเชื่อมต่อตรง 445">
          <a:extLst>
            <a:ext uri="{FF2B5EF4-FFF2-40B4-BE49-F238E27FC236}">
              <a16:creationId xmlns:a16="http://schemas.microsoft.com/office/drawing/2014/main" id="{00000000-0008-0000-0700-0000BE010000}"/>
            </a:ext>
          </a:extLst>
        </xdr:cNvPr>
        <xdr:cNvCxnSpPr/>
      </xdr:nvCxnSpPr>
      <xdr:spPr>
        <a:xfrm flipV="1">
          <a:off x="8551334" y="965351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116417</xdr:colOff>
      <xdr:row>42</xdr:row>
      <xdr:rowOff>179916</xdr:rowOff>
    </xdr:from>
    <xdr:to>
      <xdr:col>9</xdr:col>
      <xdr:colOff>179917</xdr:colOff>
      <xdr:row>42</xdr:row>
      <xdr:rowOff>285750</xdr:rowOff>
    </xdr:to>
    <xdr:cxnSp macro="">
      <xdr:nvCxnSpPr>
        <xdr:cNvPr id="447" name="ตัวเชื่อมต่อตรง 446">
          <a:extLst>
            <a:ext uri="{FF2B5EF4-FFF2-40B4-BE49-F238E27FC236}">
              <a16:creationId xmlns:a16="http://schemas.microsoft.com/office/drawing/2014/main" id="{00000000-0008-0000-0700-0000BF010000}"/>
            </a:ext>
          </a:extLst>
        </xdr:cNvPr>
        <xdr:cNvCxnSpPr/>
      </xdr:nvCxnSpPr>
      <xdr:spPr>
        <a:xfrm>
          <a:off x="8498417" y="975934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169334</xdr:colOff>
      <xdr:row>42</xdr:row>
      <xdr:rowOff>74083</xdr:rowOff>
    </xdr:from>
    <xdr:to>
      <xdr:col>9</xdr:col>
      <xdr:colOff>338667</xdr:colOff>
      <xdr:row>42</xdr:row>
      <xdr:rowOff>285751</xdr:rowOff>
    </xdr:to>
    <xdr:cxnSp macro="">
      <xdr:nvCxnSpPr>
        <xdr:cNvPr id="448" name="ตัวเชื่อมต่อตรง 447">
          <a:extLst>
            <a:ext uri="{FF2B5EF4-FFF2-40B4-BE49-F238E27FC236}">
              <a16:creationId xmlns:a16="http://schemas.microsoft.com/office/drawing/2014/main" id="{00000000-0008-0000-0700-0000C0010000}"/>
            </a:ext>
          </a:extLst>
        </xdr:cNvPr>
        <xdr:cNvCxnSpPr/>
      </xdr:nvCxnSpPr>
      <xdr:spPr>
        <a:xfrm flipV="1">
          <a:off x="8551334" y="965351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116417</xdr:colOff>
      <xdr:row>44</xdr:row>
      <xdr:rowOff>179916</xdr:rowOff>
    </xdr:from>
    <xdr:to>
      <xdr:col>9</xdr:col>
      <xdr:colOff>179917</xdr:colOff>
      <xdr:row>44</xdr:row>
      <xdr:rowOff>285750</xdr:rowOff>
    </xdr:to>
    <xdr:cxnSp macro="">
      <xdr:nvCxnSpPr>
        <xdr:cNvPr id="449" name="ตัวเชื่อมต่อตรง 448">
          <a:extLst>
            <a:ext uri="{FF2B5EF4-FFF2-40B4-BE49-F238E27FC236}">
              <a16:creationId xmlns:a16="http://schemas.microsoft.com/office/drawing/2014/main" id="{00000000-0008-0000-0700-0000C1010000}"/>
            </a:ext>
          </a:extLst>
        </xdr:cNvPr>
        <xdr:cNvCxnSpPr/>
      </xdr:nvCxnSpPr>
      <xdr:spPr>
        <a:xfrm>
          <a:off x="8498417" y="975934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169334</xdr:colOff>
      <xdr:row>44</xdr:row>
      <xdr:rowOff>74083</xdr:rowOff>
    </xdr:from>
    <xdr:to>
      <xdr:col>9</xdr:col>
      <xdr:colOff>338667</xdr:colOff>
      <xdr:row>44</xdr:row>
      <xdr:rowOff>285751</xdr:rowOff>
    </xdr:to>
    <xdr:cxnSp macro="">
      <xdr:nvCxnSpPr>
        <xdr:cNvPr id="450" name="ตัวเชื่อมต่อตรง 449">
          <a:extLst>
            <a:ext uri="{FF2B5EF4-FFF2-40B4-BE49-F238E27FC236}">
              <a16:creationId xmlns:a16="http://schemas.microsoft.com/office/drawing/2014/main" id="{00000000-0008-0000-0700-0000C2010000}"/>
            </a:ext>
          </a:extLst>
        </xdr:cNvPr>
        <xdr:cNvCxnSpPr/>
      </xdr:nvCxnSpPr>
      <xdr:spPr>
        <a:xfrm flipV="1">
          <a:off x="8551334" y="965351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49</xdr:row>
      <xdr:rowOff>179916</xdr:rowOff>
    </xdr:from>
    <xdr:to>
      <xdr:col>8</xdr:col>
      <xdr:colOff>179917</xdr:colOff>
      <xdr:row>49</xdr:row>
      <xdr:rowOff>285750</xdr:rowOff>
    </xdr:to>
    <xdr:cxnSp macro="">
      <xdr:nvCxnSpPr>
        <xdr:cNvPr id="451" name="ตัวเชื่อมต่อตรง 450">
          <a:extLst>
            <a:ext uri="{FF2B5EF4-FFF2-40B4-BE49-F238E27FC236}">
              <a16:creationId xmlns:a16="http://schemas.microsoft.com/office/drawing/2014/main" id="{00000000-0008-0000-0700-0000C3010000}"/>
            </a:ext>
          </a:extLst>
        </xdr:cNvPr>
        <xdr:cNvCxnSpPr/>
      </xdr:nvCxnSpPr>
      <xdr:spPr>
        <a:xfrm>
          <a:off x="8498417" y="975934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49</xdr:row>
      <xdr:rowOff>74083</xdr:rowOff>
    </xdr:from>
    <xdr:to>
      <xdr:col>8</xdr:col>
      <xdr:colOff>338667</xdr:colOff>
      <xdr:row>49</xdr:row>
      <xdr:rowOff>285751</xdr:rowOff>
    </xdr:to>
    <xdr:cxnSp macro="">
      <xdr:nvCxnSpPr>
        <xdr:cNvPr id="452" name="ตัวเชื่อมต่อตรง 451">
          <a:extLst>
            <a:ext uri="{FF2B5EF4-FFF2-40B4-BE49-F238E27FC236}">
              <a16:creationId xmlns:a16="http://schemas.microsoft.com/office/drawing/2014/main" id="{00000000-0008-0000-0700-0000C4010000}"/>
            </a:ext>
          </a:extLst>
        </xdr:cNvPr>
        <xdr:cNvCxnSpPr/>
      </xdr:nvCxnSpPr>
      <xdr:spPr>
        <a:xfrm flipV="1">
          <a:off x="8551334" y="965351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116417</xdr:colOff>
      <xdr:row>49</xdr:row>
      <xdr:rowOff>179916</xdr:rowOff>
    </xdr:from>
    <xdr:to>
      <xdr:col>9</xdr:col>
      <xdr:colOff>179917</xdr:colOff>
      <xdr:row>49</xdr:row>
      <xdr:rowOff>285750</xdr:rowOff>
    </xdr:to>
    <xdr:cxnSp macro="">
      <xdr:nvCxnSpPr>
        <xdr:cNvPr id="453" name="ตัวเชื่อมต่อตรง 452">
          <a:extLst>
            <a:ext uri="{FF2B5EF4-FFF2-40B4-BE49-F238E27FC236}">
              <a16:creationId xmlns:a16="http://schemas.microsoft.com/office/drawing/2014/main" id="{00000000-0008-0000-0700-0000C5010000}"/>
            </a:ext>
          </a:extLst>
        </xdr:cNvPr>
        <xdr:cNvCxnSpPr/>
      </xdr:nvCxnSpPr>
      <xdr:spPr>
        <a:xfrm>
          <a:off x="8498417" y="975934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169334</xdr:colOff>
      <xdr:row>49</xdr:row>
      <xdr:rowOff>74083</xdr:rowOff>
    </xdr:from>
    <xdr:to>
      <xdr:col>9</xdr:col>
      <xdr:colOff>338667</xdr:colOff>
      <xdr:row>49</xdr:row>
      <xdr:rowOff>285751</xdr:rowOff>
    </xdr:to>
    <xdr:cxnSp macro="">
      <xdr:nvCxnSpPr>
        <xdr:cNvPr id="454" name="ตัวเชื่อมต่อตรง 453">
          <a:extLst>
            <a:ext uri="{FF2B5EF4-FFF2-40B4-BE49-F238E27FC236}">
              <a16:creationId xmlns:a16="http://schemas.microsoft.com/office/drawing/2014/main" id="{00000000-0008-0000-0700-0000C6010000}"/>
            </a:ext>
          </a:extLst>
        </xdr:cNvPr>
        <xdr:cNvCxnSpPr/>
      </xdr:nvCxnSpPr>
      <xdr:spPr>
        <a:xfrm flipV="1">
          <a:off x="8551334" y="965351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50</xdr:row>
      <xdr:rowOff>179916</xdr:rowOff>
    </xdr:from>
    <xdr:to>
      <xdr:col>8</xdr:col>
      <xdr:colOff>179917</xdr:colOff>
      <xdr:row>50</xdr:row>
      <xdr:rowOff>285750</xdr:rowOff>
    </xdr:to>
    <xdr:cxnSp macro="">
      <xdr:nvCxnSpPr>
        <xdr:cNvPr id="455" name="ตัวเชื่อมต่อตรง 454">
          <a:extLst>
            <a:ext uri="{FF2B5EF4-FFF2-40B4-BE49-F238E27FC236}">
              <a16:creationId xmlns:a16="http://schemas.microsoft.com/office/drawing/2014/main" id="{00000000-0008-0000-0700-0000C7010000}"/>
            </a:ext>
          </a:extLst>
        </xdr:cNvPr>
        <xdr:cNvCxnSpPr/>
      </xdr:nvCxnSpPr>
      <xdr:spPr>
        <a:xfrm>
          <a:off x="8498417" y="975934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50</xdr:row>
      <xdr:rowOff>74083</xdr:rowOff>
    </xdr:from>
    <xdr:to>
      <xdr:col>8</xdr:col>
      <xdr:colOff>338667</xdr:colOff>
      <xdr:row>50</xdr:row>
      <xdr:rowOff>285751</xdr:rowOff>
    </xdr:to>
    <xdr:cxnSp macro="">
      <xdr:nvCxnSpPr>
        <xdr:cNvPr id="456" name="ตัวเชื่อมต่อตรง 455">
          <a:extLst>
            <a:ext uri="{FF2B5EF4-FFF2-40B4-BE49-F238E27FC236}">
              <a16:creationId xmlns:a16="http://schemas.microsoft.com/office/drawing/2014/main" id="{00000000-0008-0000-0700-0000C8010000}"/>
            </a:ext>
          </a:extLst>
        </xdr:cNvPr>
        <xdr:cNvCxnSpPr/>
      </xdr:nvCxnSpPr>
      <xdr:spPr>
        <a:xfrm flipV="1">
          <a:off x="8551334" y="965351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116417</xdr:colOff>
      <xdr:row>50</xdr:row>
      <xdr:rowOff>179916</xdr:rowOff>
    </xdr:from>
    <xdr:to>
      <xdr:col>9</xdr:col>
      <xdr:colOff>179917</xdr:colOff>
      <xdr:row>50</xdr:row>
      <xdr:rowOff>285750</xdr:rowOff>
    </xdr:to>
    <xdr:cxnSp macro="">
      <xdr:nvCxnSpPr>
        <xdr:cNvPr id="457" name="ตัวเชื่อมต่อตรง 456">
          <a:extLst>
            <a:ext uri="{FF2B5EF4-FFF2-40B4-BE49-F238E27FC236}">
              <a16:creationId xmlns:a16="http://schemas.microsoft.com/office/drawing/2014/main" id="{00000000-0008-0000-0700-0000C9010000}"/>
            </a:ext>
          </a:extLst>
        </xdr:cNvPr>
        <xdr:cNvCxnSpPr/>
      </xdr:nvCxnSpPr>
      <xdr:spPr>
        <a:xfrm>
          <a:off x="8498417" y="975934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169334</xdr:colOff>
      <xdr:row>50</xdr:row>
      <xdr:rowOff>74083</xdr:rowOff>
    </xdr:from>
    <xdr:to>
      <xdr:col>9</xdr:col>
      <xdr:colOff>338667</xdr:colOff>
      <xdr:row>50</xdr:row>
      <xdr:rowOff>285751</xdr:rowOff>
    </xdr:to>
    <xdr:cxnSp macro="">
      <xdr:nvCxnSpPr>
        <xdr:cNvPr id="458" name="ตัวเชื่อมต่อตรง 457">
          <a:extLst>
            <a:ext uri="{FF2B5EF4-FFF2-40B4-BE49-F238E27FC236}">
              <a16:creationId xmlns:a16="http://schemas.microsoft.com/office/drawing/2014/main" id="{00000000-0008-0000-0700-0000CA010000}"/>
            </a:ext>
          </a:extLst>
        </xdr:cNvPr>
        <xdr:cNvCxnSpPr/>
      </xdr:nvCxnSpPr>
      <xdr:spPr>
        <a:xfrm flipV="1">
          <a:off x="8551334" y="965351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51</xdr:row>
      <xdr:rowOff>179916</xdr:rowOff>
    </xdr:from>
    <xdr:to>
      <xdr:col>8</xdr:col>
      <xdr:colOff>179917</xdr:colOff>
      <xdr:row>51</xdr:row>
      <xdr:rowOff>285750</xdr:rowOff>
    </xdr:to>
    <xdr:cxnSp macro="">
      <xdr:nvCxnSpPr>
        <xdr:cNvPr id="459" name="ตัวเชื่อมต่อตรง 458">
          <a:extLst>
            <a:ext uri="{FF2B5EF4-FFF2-40B4-BE49-F238E27FC236}">
              <a16:creationId xmlns:a16="http://schemas.microsoft.com/office/drawing/2014/main" id="{00000000-0008-0000-0700-0000CB010000}"/>
            </a:ext>
          </a:extLst>
        </xdr:cNvPr>
        <xdr:cNvCxnSpPr/>
      </xdr:nvCxnSpPr>
      <xdr:spPr>
        <a:xfrm>
          <a:off x="8498417" y="975934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51</xdr:row>
      <xdr:rowOff>74083</xdr:rowOff>
    </xdr:from>
    <xdr:to>
      <xdr:col>8</xdr:col>
      <xdr:colOff>338667</xdr:colOff>
      <xdr:row>51</xdr:row>
      <xdr:rowOff>285751</xdr:rowOff>
    </xdr:to>
    <xdr:cxnSp macro="">
      <xdr:nvCxnSpPr>
        <xdr:cNvPr id="460" name="ตัวเชื่อมต่อตรง 459">
          <a:extLst>
            <a:ext uri="{FF2B5EF4-FFF2-40B4-BE49-F238E27FC236}">
              <a16:creationId xmlns:a16="http://schemas.microsoft.com/office/drawing/2014/main" id="{00000000-0008-0000-0700-0000CC010000}"/>
            </a:ext>
          </a:extLst>
        </xdr:cNvPr>
        <xdr:cNvCxnSpPr/>
      </xdr:nvCxnSpPr>
      <xdr:spPr>
        <a:xfrm flipV="1">
          <a:off x="8551334" y="965351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116417</xdr:colOff>
      <xdr:row>51</xdr:row>
      <xdr:rowOff>179916</xdr:rowOff>
    </xdr:from>
    <xdr:to>
      <xdr:col>9</xdr:col>
      <xdr:colOff>179917</xdr:colOff>
      <xdr:row>51</xdr:row>
      <xdr:rowOff>285750</xdr:rowOff>
    </xdr:to>
    <xdr:cxnSp macro="">
      <xdr:nvCxnSpPr>
        <xdr:cNvPr id="461" name="ตัวเชื่อมต่อตรง 460">
          <a:extLst>
            <a:ext uri="{FF2B5EF4-FFF2-40B4-BE49-F238E27FC236}">
              <a16:creationId xmlns:a16="http://schemas.microsoft.com/office/drawing/2014/main" id="{00000000-0008-0000-0700-0000CD010000}"/>
            </a:ext>
          </a:extLst>
        </xdr:cNvPr>
        <xdr:cNvCxnSpPr/>
      </xdr:nvCxnSpPr>
      <xdr:spPr>
        <a:xfrm>
          <a:off x="8498417" y="975934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169334</xdr:colOff>
      <xdr:row>51</xdr:row>
      <xdr:rowOff>74083</xdr:rowOff>
    </xdr:from>
    <xdr:to>
      <xdr:col>9</xdr:col>
      <xdr:colOff>338667</xdr:colOff>
      <xdr:row>51</xdr:row>
      <xdr:rowOff>285751</xdr:rowOff>
    </xdr:to>
    <xdr:cxnSp macro="">
      <xdr:nvCxnSpPr>
        <xdr:cNvPr id="462" name="ตัวเชื่อมต่อตรง 461">
          <a:extLst>
            <a:ext uri="{FF2B5EF4-FFF2-40B4-BE49-F238E27FC236}">
              <a16:creationId xmlns:a16="http://schemas.microsoft.com/office/drawing/2014/main" id="{00000000-0008-0000-0700-0000CE010000}"/>
            </a:ext>
          </a:extLst>
        </xdr:cNvPr>
        <xdr:cNvCxnSpPr/>
      </xdr:nvCxnSpPr>
      <xdr:spPr>
        <a:xfrm flipV="1">
          <a:off x="8551334" y="965351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52</xdr:row>
      <xdr:rowOff>179916</xdr:rowOff>
    </xdr:from>
    <xdr:to>
      <xdr:col>8</xdr:col>
      <xdr:colOff>179917</xdr:colOff>
      <xdr:row>52</xdr:row>
      <xdr:rowOff>285750</xdr:rowOff>
    </xdr:to>
    <xdr:cxnSp macro="">
      <xdr:nvCxnSpPr>
        <xdr:cNvPr id="463" name="ตัวเชื่อมต่อตรง 462">
          <a:extLst>
            <a:ext uri="{FF2B5EF4-FFF2-40B4-BE49-F238E27FC236}">
              <a16:creationId xmlns:a16="http://schemas.microsoft.com/office/drawing/2014/main" id="{00000000-0008-0000-0700-0000CF010000}"/>
            </a:ext>
          </a:extLst>
        </xdr:cNvPr>
        <xdr:cNvCxnSpPr/>
      </xdr:nvCxnSpPr>
      <xdr:spPr>
        <a:xfrm>
          <a:off x="8498417" y="975934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52</xdr:row>
      <xdr:rowOff>74083</xdr:rowOff>
    </xdr:from>
    <xdr:to>
      <xdr:col>8</xdr:col>
      <xdr:colOff>338667</xdr:colOff>
      <xdr:row>52</xdr:row>
      <xdr:rowOff>285751</xdr:rowOff>
    </xdr:to>
    <xdr:cxnSp macro="">
      <xdr:nvCxnSpPr>
        <xdr:cNvPr id="464" name="ตัวเชื่อมต่อตรง 463">
          <a:extLst>
            <a:ext uri="{FF2B5EF4-FFF2-40B4-BE49-F238E27FC236}">
              <a16:creationId xmlns:a16="http://schemas.microsoft.com/office/drawing/2014/main" id="{00000000-0008-0000-0700-0000D0010000}"/>
            </a:ext>
          </a:extLst>
        </xdr:cNvPr>
        <xdr:cNvCxnSpPr/>
      </xdr:nvCxnSpPr>
      <xdr:spPr>
        <a:xfrm flipV="1">
          <a:off x="8551334" y="965351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59</xdr:row>
      <xdr:rowOff>179916</xdr:rowOff>
    </xdr:from>
    <xdr:to>
      <xdr:col>8</xdr:col>
      <xdr:colOff>179917</xdr:colOff>
      <xdr:row>59</xdr:row>
      <xdr:rowOff>285750</xdr:rowOff>
    </xdr:to>
    <xdr:cxnSp macro="">
      <xdr:nvCxnSpPr>
        <xdr:cNvPr id="465" name="ตัวเชื่อมต่อตรง 464">
          <a:extLst>
            <a:ext uri="{FF2B5EF4-FFF2-40B4-BE49-F238E27FC236}">
              <a16:creationId xmlns:a16="http://schemas.microsoft.com/office/drawing/2014/main" id="{00000000-0008-0000-0700-0000D1010000}"/>
            </a:ext>
          </a:extLst>
        </xdr:cNvPr>
        <xdr:cNvCxnSpPr/>
      </xdr:nvCxnSpPr>
      <xdr:spPr>
        <a:xfrm>
          <a:off x="8498417" y="975934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59</xdr:row>
      <xdr:rowOff>74083</xdr:rowOff>
    </xdr:from>
    <xdr:to>
      <xdr:col>8</xdr:col>
      <xdr:colOff>338667</xdr:colOff>
      <xdr:row>59</xdr:row>
      <xdr:rowOff>285751</xdr:rowOff>
    </xdr:to>
    <xdr:cxnSp macro="">
      <xdr:nvCxnSpPr>
        <xdr:cNvPr id="466" name="ตัวเชื่อมต่อตรง 465">
          <a:extLst>
            <a:ext uri="{FF2B5EF4-FFF2-40B4-BE49-F238E27FC236}">
              <a16:creationId xmlns:a16="http://schemas.microsoft.com/office/drawing/2014/main" id="{00000000-0008-0000-0700-0000D2010000}"/>
            </a:ext>
          </a:extLst>
        </xdr:cNvPr>
        <xdr:cNvCxnSpPr/>
      </xdr:nvCxnSpPr>
      <xdr:spPr>
        <a:xfrm flipV="1">
          <a:off x="8551334" y="965351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116417</xdr:colOff>
      <xdr:row>59</xdr:row>
      <xdr:rowOff>179916</xdr:rowOff>
    </xdr:from>
    <xdr:to>
      <xdr:col>9</xdr:col>
      <xdr:colOff>179917</xdr:colOff>
      <xdr:row>59</xdr:row>
      <xdr:rowOff>285750</xdr:rowOff>
    </xdr:to>
    <xdr:cxnSp macro="">
      <xdr:nvCxnSpPr>
        <xdr:cNvPr id="467" name="ตัวเชื่อมต่อตรง 466">
          <a:extLst>
            <a:ext uri="{FF2B5EF4-FFF2-40B4-BE49-F238E27FC236}">
              <a16:creationId xmlns:a16="http://schemas.microsoft.com/office/drawing/2014/main" id="{00000000-0008-0000-0700-0000D3010000}"/>
            </a:ext>
          </a:extLst>
        </xdr:cNvPr>
        <xdr:cNvCxnSpPr/>
      </xdr:nvCxnSpPr>
      <xdr:spPr>
        <a:xfrm>
          <a:off x="8498417" y="975934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169334</xdr:colOff>
      <xdr:row>59</xdr:row>
      <xdr:rowOff>74083</xdr:rowOff>
    </xdr:from>
    <xdr:to>
      <xdr:col>9</xdr:col>
      <xdr:colOff>338667</xdr:colOff>
      <xdr:row>59</xdr:row>
      <xdr:rowOff>285751</xdr:rowOff>
    </xdr:to>
    <xdr:cxnSp macro="">
      <xdr:nvCxnSpPr>
        <xdr:cNvPr id="468" name="ตัวเชื่อมต่อตรง 467">
          <a:extLst>
            <a:ext uri="{FF2B5EF4-FFF2-40B4-BE49-F238E27FC236}">
              <a16:creationId xmlns:a16="http://schemas.microsoft.com/office/drawing/2014/main" id="{00000000-0008-0000-0700-0000D4010000}"/>
            </a:ext>
          </a:extLst>
        </xdr:cNvPr>
        <xdr:cNvCxnSpPr/>
      </xdr:nvCxnSpPr>
      <xdr:spPr>
        <a:xfrm flipV="1">
          <a:off x="8551334" y="965351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60</xdr:row>
      <xdr:rowOff>179916</xdr:rowOff>
    </xdr:from>
    <xdr:to>
      <xdr:col>8</xdr:col>
      <xdr:colOff>179917</xdr:colOff>
      <xdr:row>60</xdr:row>
      <xdr:rowOff>285750</xdr:rowOff>
    </xdr:to>
    <xdr:cxnSp macro="">
      <xdr:nvCxnSpPr>
        <xdr:cNvPr id="469" name="ตัวเชื่อมต่อตรง 468">
          <a:extLst>
            <a:ext uri="{FF2B5EF4-FFF2-40B4-BE49-F238E27FC236}">
              <a16:creationId xmlns:a16="http://schemas.microsoft.com/office/drawing/2014/main" id="{00000000-0008-0000-0700-0000D5010000}"/>
            </a:ext>
          </a:extLst>
        </xdr:cNvPr>
        <xdr:cNvCxnSpPr/>
      </xdr:nvCxnSpPr>
      <xdr:spPr>
        <a:xfrm>
          <a:off x="8498417" y="975934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60</xdr:row>
      <xdr:rowOff>74083</xdr:rowOff>
    </xdr:from>
    <xdr:to>
      <xdr:col>8</xdr:col>
      <xdr:colOff>338667</xdr:colOff>
      <xdr:row>60</xdr:row>
      <xdr:rowOff>285751</xdr:rowOff>
    </xdr:to>
    <xdr:cxnSp macro="">
      <xdr:nvCxnSpPr>
        <xdr:cNvPr id="470" name="ตัวเชื่อมต่อตรง 469">
          <a:extLst>
            <a:ext uri="{FF2B5EF4-FFF2-40B4-BE49-F238E27FC236}">
              <a16:creationId xmlns:a16="http://schemas.microsoft.com/office/drawing/2014/main" id="{00000000-0008-0000-0700-0000D6010000}"/>
            </a:ext>
          </a:extLst>
        </xdr:cNvPr>
        <xdr:cNvCxnSpPr/>
      </xdr:nvCxnSpPr>
      <xdr:spPr>
        <a:xfrm flipV="1">
          <a:off x="8551334" y="965351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116417</xdr:colOff>
      <xdr:row>60</xdr:row>
      <xdr:rowOff>179916</xdr:rowOff>
    </xdr:from>
    <xdr:to>
      <xdr:col>9</xdr:col>
      <xdr:colOff>179917</xdr:colOff>
      <xdr:row>60</xdr:row>
      <xdr:rowOff>285750</xdr:rowOff>
    </xdr:to>
    <xdr:cxnSp macro="">
      <xdr:nvCxnSpPr>
        <xdr:cNvPr id="471" name="ตัวเชื่อมต่อตรง 470">
          <a:extLst>
            <a:ext uri="{FF2B5EF4-FFF2-40B4-BE49-F238E27FC236}">
              <a16:creationId xmlns:a16="http://schemas.microsoft.com/office/drawing/2014/main" id="{00000000-0008-0000-0700-0000D7010000}"/>
            </a:ext>
          </a:extLst>
        </xdr:cNvPr>
        <xdr:cNvCxnSpPr/>
      </xdr:nvCxnSpPr>
      <xdr:spPr>
        <a:xfrm>
          <a:off x="8498417" y="975934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169334</xdr:colOff>
      <xdr:row>60</xdr:row>
      <xdr:rowOff>74083</xdr:rowOff>
    </xdr:from>
    <xdr:to>
      <xdr:col>9</xdr:col>
      <xdr:colOff>338667</xdr:colOff>
      <xdr:row>60</xdr:row>
      <xdr:rowOff>285751</xdr:rowOff>
    </xdr:to>
    <xdr:cxnSp macro="">
      <xdr:nvCxnSpPr>
        <xdr:cNvPr id="472" name="ตัวเชื่อมต่อตรง 471">
          <a:extLst>
            <a:ext uri="{FF2B5EF4-FFF2-40B4-BE49-F238E27FC236}">
              <a16:creationId xmlns:a16="http://schemas.microsoft.com/office/drawing/2014/main" id="{00000000-0008-0000-0700-0000D8010000}"/>
            </a:ext>
          </a:extLst>
        </xdr:cNvPr>
        <xdr:cNvCxnSpPr/>
      </xdr:nvCxnSpPr>
      <xdr:spPr>
        <a:xfrm flipV="1">
          <a:off x="8551334" y="965351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64</xdr:row>
      <xdr:rowOff>179916</xdr:rowOff>
    </xdr:from>
    <xdr:to>
      <xdr:col>8</xdr:col>
      <xdr:colOff>179917</xdr:colOff>
      <xdr:row>64</xdr:row>
      <xdr:rowOff>285750</xdr:rowOff>
    </xdr:to>
    <xdr:cxnSp macro="">
      <xdr:nvCxnSpPr>
        <xdr:cNvPr id="473" name="ตัวเชื่อมต่อตรง 472">
          <a:extLst>
            <a:ext uri="{FF2B5EF4-FFF2-40B4-BE49-F238E27FC236}">
              <a16:creationId xmlns:a16="http://schemas.microsoft.com/office/drawing/2014/main" id="{00000000-0008-0000-0700-0000D9010000}"/>
            </a:ext>
          </a:extLst>
        </xdr:cNvPr>
        <xdr:cNvCxnSpPr/>
      </xdr:nvCxnSpPr>
      <xdr:spPr>
        <a:xfrm>
          <a:off x="8498417" y="975934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64</xdr:row>
      <xdr:rowOff>74083</xdr:rowOff>
    </xdr:from>
    <xdr:to>
      <xdr:col>8</xdr:col>
      <xdr:colOff>338667</xdr:colOff>
      <xdr:row>64</xdr:row>
      <xdr:rowOff>285751</xdr:rowOff>
    </xdr:to>
    <xdr:cxnSp macro="">
      <xdr:nvCxnSpPr>
        <xdr:cNvPr id="474" name="ตัวเชื่อมต่อตรง 473">
          <a:extLst>
            <a:ext uri="{FF2B5EF4-FFF2-40B4-BE49-F238E27FC236}">
              <a16:creationId xmlns:a16="http://schemas.microsoft.com/office/drawing/2014/main" id="{00000000-0008-0000-0700-0000DA010000}"/>
            </a:ext>
          </a:extLst>
        </xdr:cNvPr>
        <xdr:cNvCxnSpPr/>
      </xdr:nvCxnSpPr>
      <xdr:spPr>
        <a:xfrm flipV="1">
          <a:off x="8551334" y="965351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116417</xdr:colOff>
      <xdr:row>64</xdr:row>
      <xdr:rowOff>179916</xdr:rowOff>
    </xdr:from>
    <xdr:to>
      <xdr:col>9</xdr:col>
      <xdr:colOff>179917</xdr:colOff>
      <xdr:row>64</xdr:row>
      <xdr:rowOff>285750</xdr:rowOff>
    </xdr:to>
    <xdr:cxnSp macro="">
      <xdr:nvCxnSpPr>
        <xdr:cNvPr id="475" name="ตัวเชื่อมต่อตรง 474">
          <a:extLst>
            <a:ext uri="{FF2B5EF4-FFF2-40B4-BE49-F238E27FC236}">
              <a16:creationId xmlns:a16="http://schemas.microsoft.com/office/drawing/2014/main" id="{00000000-0008-0000-0700-0000DB010000}"/>
            </a:ext>
          </a:extLst>
        </xdr:cNvPr>
        <xdr:cNvCxnSpPr/>
      </xdr:nvCxnSpPr>
      <xdr:spPr>
        <a:xfrm>
          <a:off x="8498417" y="975934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169334</xdr:colOff>
      <xdr:row>64</xdr:row>
      <xdr:rowOff>74083</xdr:rowOff>
    </xdr:from>
    <xdr:to>
      <xdr:col>9</xdr:col>
      <xdr:colOff>338667</xdr:colOff>
      <xdr:row>64</xdr:row>
      <xdr:rowOff>285751</xdr:rowOff>
    </xdr:to>
    <xdr:cxnSp macro="">
      <xdr:nvCxnSpPr>
        <xdr:cNvPr id="476" name="ตัวเชื่อมต่อตรง 475">
          <a:extLst>
            <a:ext uri="{FF2B5EF4-FFF2-40B4-BE49-F238E27FC236}">
              <a16:creationId xmlns:a16="http://schemas.microsoft.com/office/drawing/2014/main" id="{00000000-0008-0000-0700-0000DC010000}"/>
            </a:ext>
          </a:extLst>
        </xdr:cNvPr>
        <xdr:cNvCxnSpPr/>
      </xdr:nvCxnSpPr>
      <xdr:spPr>
        <a:xfrm flipV="1">
          <a:off x="8551334" y="965351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69</xdr:row>
      <xdr:rowOff>179916</xdr:rowOff>
    </xdr:from>
    <xdr:to>
      <xdr:col>8</xdr:col>
      <xdr:colOff>179917</xdr:colOff>
      <xdr:row>69</xdr:row>
      <xdr:rowOff>285750</xdr:rowOff>
    </xdr:to>
    <xdr:cxnSp macro="">
      <xdr:nvCxnSpPr>
        <xdr:cNvPr id="477" name="ตัวเชื่อมต่อตรง 476">
          <a:extLst>
            <a:ext uri="{FF2B5EF4-FFF2-40B4-BE49-F238E27FC236}">
              <a16:creationId xmlns:a16="http://schemas.microsoft.com/office/drawing/2014/main" id="{00000000-0008-0000-0700-0000DD010000}"/>
            </a:ext>
          </a:extLst>
        </xdr:cNvPr>
        <xdr:cNvCxnSpPr/>
      </xdr:nvCxnSpPr>
      <xdr:spPr>
        <a:xfrm>
          <a:off x="8498417" y="975934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69</xdr:row>
      <xdr:rowOff>74083</xdr:rowOff>
    </xdr:from>
    <xdr:to>
      <xdr:col>8</xdr:col>
      <xdr:colOff>338667</xdr:colOff>
      <xdr:row>69</xdr:row>
      <xdr:rowOff>285751</xdr:rowOff>
    </xdr:to>
    <xdr:cxnSp macro="">
      <xdr:nvCxnSpPr>
        <xdr:cNvPr id="478" name="ตัวเชื่อมต่อตรง 477">
          <a:extLst>
            <a:ext uri="{FF2B5EF4-FFF2-40B4-BE49-F238E27FC236}">
              <a16:creationId xmlns:a16="http://schemas.microsoft.com/office/drawing/2014/main" id="{00000000-0008-0000-0700-0000DE010000}"/>
            </a:ext>
          </a:extLst>
        </xdr:cNvPr>
        <xdr:cNvCxnSpPr/>
      </xdr:nvCxnSpPr>
      <xdr:spPr>
        <a:xfrm flipV="1">
          <a:off x="8551334" y="965351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116417</xdr:colOff>
      <xdr:row>69</xdr:row>
      <xdr:rowOff>179916</xdr:rowOff>
    </xdr:from>
    <xdr:to>
      <xdr:col>9</xdr:col>
      <xdr:colOff>179917</xdr:colOff>
      <xdr:row>69</xdr:row>
      <xdr:rowOff>285750</xdr:rowOff>
    </xdr:to>
    <xdr:cxnSp macro="">
      <xdr:nvCxnSpPr>
        <xdr:cNvPr id="479" name="ตัวเชื่อมต่อตรง 478">
          <a:extLst>
            <a:ext uri="{FF2B5EF4-FFF2-40B4-BE49-F238E27FC236}">
              <a16:creationId xmlns:a16="http://schemas.microsoft.com/office/drawing/2014/main" id="{00000000-0008-0000-0700-0000DF010000}"/>
            </a:ext>
          </a:extLst>
        </xdr:cNvPr>
        <xdr:cNvCxnSpPr/>
      </xdr:nvCxnSpPr>
      <xdr:spPr>
        <a:xfrm>
          <a:off x="8498417" y="975934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169334</xdr:colOff>
      <xdr:row>69</xdr:row>
      <xdr:rowOff>74083</xdr:rowOff>
    </xdr:from>
    <xdr:to>
      <xdr:col>9</xdr:col>
      <xdr:colOff>338667</xdr:colOff>
      <xdr:row>69</xdr:row>
      <xdr:rowOff>285751</xdr:rowOff>
    </xdr:to>
    <xdr:cxnSp macro="">
      <xdr:nvCxnSpPr>
        <xdr:cNvPr id="480" name="ตัวเชื่อมต่อตรง 479">
          <a:extLst>
            <a:ext uri="{FF2B5EF4-FFF2-40B4-BE49-F238E27FC236}">
              <a16:creationId xmlns:a16="http://schemas.microsoft.com/office/drawing/2014/main" id="{00000000-0008-0000-0700-0000E0010000}"/>
            </a:ext>
          </a:extLst>
        </xdr:cNvPr>
        <xdr:cNvCxnSpPr/>
      </xdr:nvCxnSpPr>
      <xdr:spPr>
        <a:xfrm flipV="1">
          <a:off x="8551334" y="965351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71</xdr:row>
      <xdr:rowOff>179916</xdr:rowOff>
    </xdr:from>
    <xdr:to>
      <xdr:col>8</xdr:col>
      <xdr:colOff>179917</xdr:colOff>
      <xdr:row>71</xdr:row>
      <xdr:rowOff>285750</xdr:rowOff>
    </xdr:to>
    <xdr:cxnSp macro="">
      <xdr:nvCxnSpPr>
        <xdr:cNvPr id="481" name="ตัวเชื่อมต่อตรง 480">
          <a:extLst>
            <a:ext uri="{FF2B5EF4-FFF2-40B4-BE49-F238E27FC236}">
              <a16:creationId xmlns:a16="http://schemas.microsoft.com/office/drawing/2014/main" id="{00000000-0008-0000-0700-0000E1010000}"/>
            </a:ext>
          </a:extLst>
        </xdr:cNvPr>
        <xdr:cNvCxnSpPr/>
      </xdr:nvCxnSpPr>
      <xdr:spPr>
        <a:xfrm>
          <a:off x="8498417" y="975934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71</xdr:row>
      <xdr:rowOff>74083</xdr:rowOff>
    </xdr:from>
    <xdr:to>
      <xdr:col>8</xdr:col>
      <xdr:colOff>338667</xdr:colOff>
      <xdr:row>71</xdr:row>
      <xdr:rowOff>285751</xdr:rowOff>
    </xdr:to>
    <xdr:cxnSp macro="">
      <xdr:nvCxnSpPr>
        <xdr:cNvPr id="482" name="ตัวเชื่อมต่อตรง 481">
          <a:extLst>
            <a:ext uri="{FF2B5EF4-FFF2-40B4-BE49-F238E27FC236}">
              <a16:creationId xmlns:a16="http://schemas.microsoft.com/office/drawing/2014/main" id="{00000000-0008-0000-0700-0000E2010000}"/>
            </a:ext>
          </a:extLst>
        </xdr:cNvPr>
        <xdr:cNvCxnSpPr/>
      </xdr:nvCxnSpPr>
      <xdr:spPr>
        <a:xfrm flipV="1">
          <a:off x="8551334" y="965351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78</xdr:row>
      <xdr:rowOff>179916</xdr:rowOff>
    </xdr:from>
    <xdr:to>
      <xdr:col>8</xdr:col>
      <xdr:colOff>179917</xdr:colOff>
      <xdr:row>78</xdr:row>
      <xdr:rowOff>285750</xdr:rowOff>
    </xdr:to>
    <xdr:cxnSp macro="">
      <xdr:nvCxnSpPr>
        <xdr:cNvPr id="485" name="ตัวเชื่อมต่อตรง 484">
          <a:extLst>
            <a:ext uri="{FF2B5EF4-FFF2-40B4-BE49-F238E27FC236}">
              <a16:creationId xmlns:a16="http://schemas.microsoft.com/office/drawing/2014/main" id="{00000000-0008-0000-0700-0000E5010000}"/>
            </a:ext>
          </a:extLst>
        </xdr:cNvPr>
        <xdr:cNvCxnSpPr/>
      </xdr:nvCxnSpPr>
      <xdr:spPr>
        <a:xfrm>
          <a:off x="7437060" y="26890737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78</xdr:row>
      <xdr:rowOff>74083</xdr:rowOff>
    </xdr:from>
    <xdr:to>
      <xdr:col>8</xdr:col>
      <xdr:colOff>338667</xdr:colOff>
      <xdr:row>78</xdr:row>
      <xdr:rowOff>285751</xdr:rowOff>
    </xdr:to>
    <xdr:cxnSp macro="">
      <xdr:nvCxnSpPr>
        <xdr:cNvPr id="486" name="ตัวเชื่อมต่อตรง 485">
          <a:extLst>
            <a:ext uri="{FF2B5EF4-FFF2-40B4-BE49-F238E27FC236}">
              <a16:creationId xmlns:a16="http://schemas.microsoft.com/office/drawing/2014/main" id="{00000000-0008-0000-0700-0000E6010000}"/>
            </a:ext>
          </a:extLst>
        </xdr:cNvPr>
        <xdr:cNvCxnSpPr/>
      </xdr:nvCxnSpPr>
      <xdr:spPr>
        <a:xfrm flipV="1">
          <a:off x="7489977" y="26784904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116417</xdr:colOff>
      <xdr:row>78</xdr:row>
      <xdr:rowOff>179916</xdr:rowOff>
    </xdr:from>
    <xdr:to>
      <xdr:col>9</xdr:col>
      <xdr:colOff>179917</xdr:colOff>
      <xdr:row>78</xdr:row>
      <xdr:rowOff>285750</xdr:rowOff>
    </xdr:to>
    <xdr:cxnSp macro="">
      <xdr:nvCxnSpPr>
        <xdr:cNvPr id="487" name="ตัวเชื่อมต่อตรง 486">
          <a:extLst>
            <a:ext uri="{FF2B5EF4-FFF2-40B4-BE49-F238E27FC236}">
              <a16:creationId xmlns:a16="http://schemas.microsoft.com/office/drawing/2014/main" id="{00000000-0008-0000-0700-0000E7010000}"/>
            </a:ext>
          </a:extLst>
        </xdr:cNvPr>
        <xdr:cNvCxnSpPr/>
      </xdr:nvCxnSpPr>
      <xdr:spPr>
        <a:xfrm>
          <a:off x="7437060" y="26890737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169334</xdr:colOff>
      <xdr:row>78</xdr:row>
      <xdr:rowOff>74083</xdr:rowOff>
    </xdr:from>
    <xdr:to>
      <xdr:col>9</xdr:col>
      <xdr:colOff>338667</xdr:colOff>
      <xdr:row>78</xdr:row>
      <xdr:rowOff>285751</xdr:rowOff>
    </xdr:to>
    <xdr:cxnSp macro="">
      <xdr:nvCxnSpPr>
        <xdr:cNvPr id="488" name="ตัวเชื่อมต่อตรง 487">
          <a:extLst>
            <a:ext uri="{FF2B5EF4-FFF2-40B4-BE49-F238E27FC236}">
              <a16:creationId xmlns:a16="http://schemas.microsoft.com/office/drawing/2014/main" id="{00000000-0008-0000-0700-0000E8010000}"/>
            </a:ext>
          </a:extLst>
        </xdr:cNvPr>
        <xdr:cNvCxnSpPr/>
      </xdr:nvCxnSpPr>
      <xdr:spPr>
        <a:xfrm flipV="1">
          <a:off x="7489977" y="26784904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80</xdr:row>
      <xdr:rowOff>179916</xdr:rowOff>
    </xdr:from>
    <xdr:to>
      <xdr:col>8</xdr:col>
      <xdr:colOff>179917</xdr:colOff>
      <xdr:row>80</xdr:row>
      <xdr:rowOff>285750</xdr:rowOff>
    </xdr:to>
    <xdr:cxnSp macro="">
      <xdr:nvCxnSpPr>
        <xdr:cNvPr id="489" name="ตัวเชื่อมต่อตรง 488">
          <a:extLst>
            <a:ext uri="{FF2B5EF4-FFF2-40B4-BE49-F238E27FC236}">
              <a16:creationId xmlns:a16="http://schemas.microsoft.com/office/drawing/2014/main" id="{00000000-0008-0000-0700-0000E9010000}"/>
            </a:ext>
          </a:extLst>
        </xdr:cNvPr>
        <xdr:cNvCxnSpPr/>
      </xdr:nvCxnSpPr>
      <xdr:spPr>
        <a:xfrm>
          <a:off x="7437060" y="26890737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80</xdr:row>
      <xdr:rowOff>74083</xdr:rowOff>
    </xdr:from>
    <xdr:to>
      <xdr:col>8</xdr:col>
      <xdr:colOff>338667</xdr:colOff>
      <xdr:row>80</xdr:row>
      <xdr:rowOff>285751</xdr:rowOff>
    </xdr:to>
    <xdr:cxnSp macro="">
      <xdr:nvCxnSpPr>
        <xdr:cNvPr id="490" name="ตัวเชื่อมต่อตรง 489">
          <a:extLst>
            <a:ext uri="{FF2B5EF4-FFF2-40B4-BE49-F238E27FC236}">
              <a16:creationId xmlns:a16="http://schemas.microsoft.com/office/drawing/2014/main" id="{00000000-0008-0000-0700-0000EA010000}"/>
            </a:ext>
          </a:extLst>
        </xdr:cNvPr>
        <xdr:cNvCxnSpPr/>
      </xdr:nvCxnSpPr>
      <xdr:spPr>
        <a:xfrm flipV="1">
          <a:off x="7489977" y="26784904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116417</xdr:colOff>
      <xdr:row>80</xdr:row>
      <xdr:rowOff>179916</xdr:rowOff>
    </xdr:from>
    <xdr:to>
      <xdr:col>9</xdr:col>
      <xdr:colOff>179917</xdr:colOff>
      <xdr:row>80</xdr:row>
      <xdr:rowOff>285750</xdr:rowOff>
    </xdr:to>
    <xdr:cxnSp macro="">
      <xdr:nvCxnSpPr>
        <xdr:cNvPr id="491" name="ตัวเชื่อมต่อตรง 490">
          <a:extLst>
            <a:ext uri="{FF2B5EF4-FFF2-40B4-BE49-F238E27FC236}">
              <a16:creationId xmlns:a16="http://schemas.microsoft.com/office/drawing/2014/main" id="{00000000-0008-0000-0700-0000EB010000}"/>
            </a:ext>
          </a:extLst>
        </xdr:cNvPr>
        <xdr:cNvCxnSpPr/>
      </xdr:nvCxnSpPr>
      <xdr:spPr>
        <a:xfrm>
          <a:off x="7437060" y="26890737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169334</xdr:colOff>
      <xdr:row>80</xdr:row>
      <xdr:rowOff>74083</xdr:rowOff>
    </xdr:from>
    <xdr:to>
      <xdr:col>9</xdr:col>
      <xdr:colOff>338667</xdr:colOff>
      <xdr:row>80</xdr:row>
      <xdr:rowOff>285751</xdr:rowOff>
    </xdr:to>
    <xdr:cxnSp macro="">
      <xdr:nvCxnSpPr>
        <xdr:cNvPr id="492" name="ตัวเชื่อมต่อตรง 491">
          <a:extLst>
            <a:ext uri="{FF2B5EF4-FFF2-40B4-BE49-F238E27FC236}">
              <a16:creationId xmlns:a16="http://schemas.microsoft.com/office/drawing/2014/main" id="{00000000-0008-0000-0700-0000EC010000}"/>
            </a:ext>
          </a:extLst>
        </xdr:cNvPr>
        <xdr:cNvCxnSpPr/>
      </xdr:nvCxnSpPr>
      <xdr:spPr>
        <a:xfrm flipV="1">
          <a:off x="7489977" y="26784904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82</xdr:row>
      <xdr:rowOff>179916</xdr:rowOff>
    </xdr:from>
    <xdr:to>
      <xdr:col>8</xdr:col>
      <xdr:colOff>179917</xdr:colOff>
      <xdr:row>82</xdr:row>
      <xdr:rowOff>285750</xdr:rowOff>
    </xdr:to>
    <xdr:cxnSp macro="">
      <xdr:nvCxnSpPr>
        <xdr:cNvPr id="493" name="ตัวเชื่อมต่อตรง 492">
          <a:extLst>
            <a:ext uri="{FF2B5EF4-FFF2-40B4-BE49-F238E27FC236}">
              <a16:creationId xmlns:a16="http://schemas.microsoft.com/office/drawing/2014/main" id="{00000000-0008-0000-0700-0000ED010000}"/>
            </a:ext>
          </a:extLst>
        </xdr:cNvPr>
        <xdr:cNvCxnSpPr/>
      </xdr:nvCxnSpPr>
      <xdr:spPr>
        <a:xfrm>
          <a:off x="7437060" y="297074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82</xdr:row>
      <xdr:rowOff>74083</xdr:rowOff>
    </xdr:from>
    <xdr:to>
      <xdr:col>8</xdr:col>
      <xdr:colOff>338667</xdr:colOff>
      <xdr:row>82</xdr:row>
      <xdr:rowOff>285751</xdr:rowOff>
    </xdr:to>
    <xdr:cxnSp macro="">
      <xdr:nvCxnSpPr>
        <xdr:cNvPr id="494" name="ตัวเชื่อมต่อตรง 493">
          <a:extLst>
            <a:ext uri="{FF2B5EF4-FFF2-40B4-BE49-F238E27FC236}">
              <a16:creationId xmlns:a16="http://schemas.microsoft.com/office/drawing/2014/main" id="{00000000-0008-0000-0700-0000EE010000}"/>
            </a:ext>
          </a:extLst>
        </xdr:cNvPr>
        <xdr:cNvCxnSpPr/>
      </xdr:nvCxnSpPr>
      <xdr:spPr>
        <a:xfrm flipV="1">
          <a:off x="7489977" y="296015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116417</xdr:colOff>
      <xdr:row>82</xdr:row>
      <xdr:rowOff>179916</xdr:rowOff>
    </xdr:from>
    <xdr:to>
      <xdr:col>9</xdr:col>
      <xdr:colOff>179917</xdr:colOff>
      <xdr:row>82</xdr:row>
      <xdr:rowOff>285750</xdr:rowOff>
    </xdr:to>
    <xdr:cxnSp macro="">
      <xdr:nvCxnSpPr>
        <xdr:cNvPr id="495" name="ตัวเชื่อมต่อตรง 494">
          <a:extLst>
            <a:ext uri="{FF2B5EF4-FFF2-40B4-BE49-F238E27FC236}">
              <a16:creationId xmlns:a16="http://schemas.microsoft.com/office/drawing/2014/main" id="{00000000-0008-0000-0700-0000EF010000}"/>
            </a:ext>
          </a:extLst>
        </xdr:cNvPr>
        <xdr:cNvCxnSpPr/>
      </xdr:nvCxnSpPr>
      <xdr:spPr>
        <a:xfrm>
          <a:off x="7437060" y="297074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169334</xdr:colOff>
      <xdr:row>82</xdr:row>
      <xdr:rowOff>74083</xdr:rowOff>
    </xdr:from>
    <xdr:to>
      <xdr:col>9</xdr:col>
      <xdr:colOff>338667</xdr:colOff>
      <xdr:row>82</xdr:row>
      <xdr:rowOff>285751</xdr:rowOff>
    </xdr:to>
    <xdr:cxnSp macro="">
      <xdr:nvCxnSpPr>
        <xdr:cNvPr id="496" name="ตัวเชื่อมต่อตรง 495">
          <a:extLst>
            <a:ext uri="{FF2B5EF4-FFF2-40B4-BE49-F238E27FC236}">
              <a16:creationId xmlns:a16="http://schemas.microsoft.com/office/drawing/2014/main" id="{00000000-0008-0000-0700-0000F0010000}"/>
            </a:ext>
          </a:extLst>
        </xdr:cNvPr>
        <xdr:cNvCxnSpPr/>
      </xdr:nvCxnSpPr>
      <xdr:spPr>
        <a:xfrm flipV="1">
          <a:off x="7489977" y="296015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83</xdr:row>
      <xdr:rowOff>179916</xdr:rowOff>
    </xdr:from>
    <xdr:to>
      <xdr:col>8</xdr:col>
      <xdr:colOff>179917</xdr:colOff>
      <xdr:row>83</xdr:row>
      <xdr:rowOff>285750</xdr:rowOff>
    </xdr:to>
    <xdr:cxnSp macro="">
      <xdr:nvCxnSpPr>
        <xdr:cNvPr id="497" name="ตัวเชื่อมต่อตรง 496">
          <a:extLst>
            <a:ext uri="{FF2B5EF4-FFF2-40B4-BE49-F238E27FC236}">
              <a16:creationId xmlns:a16="http://schemas.microsoft.com/office/drawing/2014/main" id="{00000000-0008-0000-0700-0000F1010000}"/>
            </a:ext>
          </a:extLst>
        </xdr:cNvPr>
        <xdr:cNvCxnSpPr/>
      </xdr:nvCxnSpPr>
      <xdr:spPr>
        <a:xfrm>
          <a:off x="7437060" y="297074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83</xdr:row>
      <xdr:rowOff>74083</xdr:rowOff>
    </xdr:from>
    <xdr:to>
      <xdr:col>8</xdr:col>
      <xdr:colOff>338667</xdr:colOff>
      <xdr:row>83</xdr:row>
      <xdr:rowOff>285751</xdr:rowOff>
    </xdr:to>
    <xdr:cxnSp macro="">
      <xdr:nvCxnSpPr>
        <xdr:cNvPr id="498" name="ตัวเชื่อมต่อตรง 497">
          <a:extLst>
            <a:ext uri="{FF2B5EF4-FFF2-40B4-BE49-F238E27FC236}">
              <a16:creationId xmlns:a16="http://schemas.microsoft.com/office/drawing/2014/main" id="{00000000-0008-0000-0700-0000F2010000}"/>
            </a:ext>
          </a:extLst>
        </xdr:cNvPr>
        <xdr:cNvCxnSpPr/>
      </xdr:nvCxnSpPr>
      <xdr:spPr>
        <a:xfrm flipV="1">
          <a:off x="7489977" y="296015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116417</xdr:colOff>
      <xdr:row>83</xdr:row>
      <xdr:rowOff>179916</xdr:rowOff>
    </xdr:from>
    <xdr:to>
      <xdr:col>9</xdr:col>
      <xdr:colOff>179917</xdr:colOff>
      <xdr:row>83</xdr:row>
      <xdr:rowOff>285750</xdr:rowOff>
    </xdr:to>
    <xdr:cxnSp macro="">
      <xdr:nvCxnSpPr>
        <xdr:cNvPr id="499" name="ตัวเชื่อมต่อตรง 498">
          <a:extLst>
            <a:ext uri="{FF2B5EF4-FFF2-40B4-BE49-F238E27FC236}">
              <a16:creationId xmlns:a16="http://schemas.microsoft.com/office/drawing/2014/main" id="{00000000-0008-0000-0700-0000F3010000}"/>
            </a:ext>
          </a:extLst>
        </xdr:cNvPr>
        <xdr:cNvCxnSpPr/>
      </xdr:nvCxnSpPr>
      <xdr:spPr>
        <a:xfrm>
          <a:off x="7437060" y="297074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169334</xdr:colOff>
      <xdr:row>83</xdr:row>
      <xdr:rowOff>74083</xdr:rowOff>
    </xdr:from>
    <xdr:to>
      <xdr:col>9</xdr:col>
      <xdr:colOff>338667</xdr:colOff>
      <xdr:row>83</xdr:row>
      <xdr:rowOff>285751</xdr:rowOff>
    </xdr:to>
    <xdr:cxnSp macro="">
      <xdr:nvCxnSpPr>
        <xdr:cNvPr id="500" name="ตัวเชื่อมต่อตรง 499">
          <a:extLst>
            <a:ext uri="{FF2B5EF4-FFF2-40B4-BE49-F238E27FC236}">
              <a16:creationId xmlns:a16="http://schemas.microsoft.com/office/drawing/2014/main" id="{00000000-0008-0000-0700-0000F4010000}"/>
            </a:ext>
          </a:extLst>
        </xdr:cNvPr>
        <xdr:cNvCxnSpPr/>
      </xdr:nvCxnSpPr>
      <xdr:spPr>
        <a:xfrm flipV="1">
          <a:off x="7489977" y="296015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88</xdr:row>
      <xdr:rowOff>179916</xdr:rowOff>
    </xdr:from>
    <xdr:to>
      <xdr:col>8</xdr:col>
      <xdr:colOff>179917</xdr:colOff>
      <xdr:row>88</xdr:row>
      <xdr:rowOff>285750</xdr:rowOff>
    </xdr:to>
    <xdr:cxnSp macro="">
      <xdr:nvCxnSpPr>
        <xdr:cNvPr id="501" name="ตัวเชื่อมต่อตรง 500">
          <a:extLst>
            <a:ext uri="{FF2B5EF4-FFF2-40B4-BE49-F238E27FC236}">
              <a16:creationId xmlns:a16="http://schemas.microsoft.com/office/drawing/2014/main" id="{00000000-0008-0000-0700-0000F5010000}"/>
            </a:ext>
          </a:extLst>
        </xdr:cNvPr>
        <xdr:cNvCxnSpPr/>
      </xdr:nvCxnSpPr>
      <xdr:spPr>
        <a:xfrm>
          <a:off x="7437060" y="297074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88</xdr:row>
      <xdr:rowOff>74083</xdr:rowOff>
    </xdr:from>
    <xdr:to>
      <xdr:col>8</xdr:col>
      <xdr:colOff>338667</xdr:colOff>
      <xdr:row>88</xdr:row>
      <xdr:rowOff>285751</xdr:rowOff>
    </xdr:to>
    <xdr:cxnSp macro="">
      <xdr:nvCxnSpPr>
        <xdr:cNvPr id="502" name="ตัวเชื่อมต่อตรง 501">
          <a:extLst>
            <a:ext uri="{FF2B5EF4-FFF2-40B4-BE49-F238E27FC236}">
              <a16:creationId xmlns:a16="http://schemas.microsoft.com/office/drawing/2014/main" id="{00000000-0008-0000-0700-0000F6010000}"/>
            </a:ext>
          </a:extLst>
        </xdr:cNvPr>
        <xdr:cNvCxnSpPr/>
      </xdr:nvCxnSpPr>
      <xdr:spPr>
        <a:xfrm flipV="1">
          <a:off x="7489977" y="296015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116417</xdr:colOff>
      <xdr:row>88</xdr:row>
      <xdr:rowOff>179916</xdr:rowOff>
    </xdr:from>
    <xdr:to>
      <xdr:col>9</xdr:col>
      <xdr:colOff>179917</xdr:colOff>
      <xdr:row>88</xdr:row>
      <xdr:rowOff>285750</xdr:rowOff>
    </xdr:to>
    <xdr:cxnSp macro="">
      <xdr:nvCxnSpPr>
        <xdr:cNvPr id="503" name="ตัวเชื่อมต่อตรง 502">
          <a:extLst>
            <a:ext uri="{FF2B5EF4-FFF2-40B4-BE49-F238E27FC236}">
              <a16:creationId xmlns:a16="http://schemas.microsoft.com/office/drawing/2014/main" id="{00000000-0008-0000-0700-0000F7010000}"/>
            </a:ext>
          </a:extLst>
        </xdr:cNvPr>
        <xdr:cNvCxnSpPr/>
      </xdr:nvCxnSpPr>
      <xdr:spPr>
        <a:xfrm>
          <a:off x="7437060" y="297074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169334</xdr:colOff>
      <xdr:row>88</xdr:row>
      <xdr:rowOff>74083</xdr:rowOff>
    </xdr:from>
    <xdr:to>
      <xdr:col>9</xdr:col>
      <xdr:colOff>338667</xdr:colOff>
      <xdr:row>88</xdr:row>
      <xdr:rowOff>285751</xdr:rowOff>
    </xdr:to>
    <xdr:cxnSp macro="">
      <xdr:nvCxnSpPr>
        <xdr:cNvPr id="504" name="ตัวเชื่อมต่อตรง 503">
          <a:extLst>
            <a:ext uri="{FF2B5EF4-FFF2-40B4-BE49-F238E27FC236}">
              <a16:creationId xmlns:a16="http://schemas.microsoft.com/office/drawing/2014/main" id="{00000000-0008-0000-0700-0000F8010000}"/>
            </a:ext>
          </a:extLst>
        </xdr:cNvPr>
        <xdr:cNvCxnSpPr/>
      </xdr:nvCxnSpPr>
      <xdr:spPr>
        <a:xfrm flipV="1">
          <a:off x="7489977" y="296015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91</xdr:row>
      <xdr:rowOff>179916</xdr:rowOff>
    </xdr:from>
    <xdr:to>
      <xdr:col>8</xdr:col>
      <xdr:colOff>179917</xdr:colOff>
      <xdr:row>91</xdr:row>
      <xdr:rowOff>285750</xdr:rowOff>
    </xdr:to>
    <xdr:cxnSp macro="">
      <xdr:nvCxnSpPr>
        <xdr:cNvPr id="505" name="ตัวเชื่อมต่อตรง 504">
          <a:extLst>
            <a:ext uri="{FF2B5EF4-FFF2-40B4-BE49-F238E27FC236}">
              <a16:creationId xmlns:a16="http://schemas.microsoft.com/office/drawing/2014/main" id="{00000000-0008-0000-0700-0000F9010000}"/>
            </a:ext>
          </a:extLst>
        </xdr:cNvPr>
        <xdr:cNvCxnSpPr/>
      </xdr:nvCxnSpPr>
      <xdr:spPr>
        <a:xfrm>
          <a:off x="7437060" y="297074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91</xdr:row>
      <xdr:rowOff>74083</xdr:rowOff>
    </xdr:from>
    <xdr:to>
      <xdr:col>8</xdr:col>
      <xdr:colOff>338667</xdr:colOff>
      <xdr:row>91</xdr:row>
      <xdr:rowOff>285751</xdr:rowOff>
    </xdr:to>
    <xdr:cxnSp macro="">
      <xdr:nvCxnSpPr>
        <xdr:cNvPr id="506" name="ตัวเชื่อมต่อตรง 505">
          <a:extLst>
            <a:ext uri="{FF2B5EF4-FFF2-40B4-BE49-F238E27FC236}">
              <a16:creationId xmlns:a16="http://schemas.microsoft.com/office/drawing/2014/main" id="{00000000-0008-0000-0700-0000FA010000}"/>
            </a:ext>
          </a:extLst>
        </xdr:cNvPr>
        <xdr:cNvCxnSpPr/>
      </xdr:nvCxnSpPr>
      <xdr:spPr>
        <a:xfrm flipV="1">
          <a:off x="7489977" y="296015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116417</xdr:colOff>
      <xdr:row>91</xdr:row>
      <xdr:rowOff>179916</xdr:rowOff>
    </xdr:from>
    <xdr:to>
      <xdr:col>9</xdr:col>
      <xdr:colOff>179917</xdr:colOff>
      <xdr:row>91</xdr:row>
      <xdr:rowOff>285750</xdr:rowOff>
    </xdr:to>
    <xdr:cxnSp macro="">
      <xdr:nvCxnSpPr>
        <xdr:cNvPr id="507" name="ตัวเชื่อมต่อตรง 506">
          <a:extLst>
            <a:ext uri="{FF2B5EF4-FFF2-40B4-BE49-F238E27FC236}">
              <a16:creationId xmlns:a16="http://schemas.microsoft.com/office/drawing/2014/main" id="{00000000-0008-0000-0700-0000FB010000}"/>
            </a:ext>
          </a:extLst>
        </xdr:cNvPr>
        <xdr:cNvCxnSpPr/>
      </xdr:nvCxnSpPr>
      <xdr:spPr>
        <a:xfrm>
          <a:off x="7437060" y="297074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169334</xdr:colOff>
      <xdr:row>91</xdr:row>
      <xdr:rowOff>74083</xdr:rowOff>
    </xdr:from>
    <xdr:to>
      <xdr:col>9</xdr:col>
      <xdr:colOff>338667</xdr:colOff>
      <xdr:row>91</xdr:row>
      <xdr:rowOff>285751</xdr:rowOff>
    </xdr:to>
    <xdr:cxnSp macro="">
      <xdr:nvCxnSpPr>
        <xdr:cNvPr id="508" name="ตัวเชื่อมต่อตรง 507">
          <a:extLst>
            <a:ext uri="{FF2B5EF4-FFF2-40B4-BE49-F238E27FC236}">
              <a16:creationId xmlns:a16="http://schemas.microsoft.com/office/drawing/2014/main" id="{00000000-0008-0000-0700-0000FC010000}"/>
            </a:ext>
          </a:extLst>
        </xdr:cNvPr>
        <xdr:cNvCxnSpPr/>
      </xdr:nvCxnSpPr>
      <xdr:spPr>
        <a:xfrm flipV="1">
          <a:off x="7489977" y="296015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93</xdr:row>
      <xdr:rowOff>179916</xdr:rowOff>
    </xdr:from>
    <xdr:to>
      <xdr:col>8</xdr:col>
      <xdr:colOff>179917</xdr:colOff>
      <xdr:row>93</xdr:row>
      <xdr:rowOff>285750</xdr:rowOff>
    </xdr:to>
    <xdr:cxnSp macro="">
      <xdr:nvCxnSpPr>
        <xdr:cNvPr id="509" name="ตัวเชื่อมต่อตรง 508">
          <a:extLst>
            <a:ext uri="{FF2B5EF4-FFF2-40B4-BE49-F238E27FC236}">
              <a16:creationId xmlns:a16="http://schemas.microsoft.com/office/drawing/2014/main" id="{00000000-0008-0000-0700-0000FD010000}"/>
            </a:ext>
          </a:extLst>
        </xdr:cNvPr>
        <xdr:cNvCxnSpPr/>
      </xdr:nvCxnSpPr>
      <xdr:spPr>
        <a:xfrm>
          <a:off x="7437060" y="297074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93</xdr:row>
      <xdr:rowOff>74083</xdr:rowOff>
    </xdr:from>
    <xdr:to>
      <xdr:col>8</xdr:col>
      <xdr:colOff>338667</xdr:colOff>
      <xdr:row>93</xdr:row>
      <xdr:rowOff>285751</xdr:rowOff>
    </xdr:to>
    <xdr:cxnSp macro="">
      <xdr:nvCxnSpPr>
        <xdr:cNvPr id="510" name="ตัวเชื่อมต่อตรง 509">
          <a:extLst>
            <a:ext uri="{FF2B5EF4-FFF2-40B4-BE49-F238E27FC236}">
              <a16:creationId xmlns:a16="http://schemas.microsoft.com/office/drawing/2014/main" id="{00000000-0008-0000-0700-0000FE010000}"/>
            </a:ext>
          </a:extLst>
        </xdr:cNvPr>
        <xdr:cNvCxnSpPr/>
      </xdr:nvCxnSpPr>
      <xdr:spPr>
        <a:xfrm flipV="1">
          <a:off x="7489977" y="296015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116417</xdr:colOff>
      <xdr:row>93</xdr:row>
      <xdr:rowOff>179916</xdr:rowOff>
    </xdr:from>
    <xdr:to>
      <xdr:col>9</xdr:col>
      <xdr:colOff>179917</xdr:colOff>
      <xdr:row>93</xdr:row>
      <xdr:rowOff>285750</xdr:rowOff>
    </xdr:to>
    <xdr:cxnSp macro="">
      <xdr:nvCxnSpPr>
        <xdr:cNvPr id="511" name="ตัวเชื่อมต่อตรง 510">
          <a:extLst>
            <a:ext uri="{FF2B5EF4-FFF2-40B4-BE49-F238E27FC236}">
              <a16:creationId xmlns:a16="http://schemas.microsoft.com/office/drawing/2014/main" id="{00000000-0008-0000-0700-0000FF010000}"/>
            </a:ext>
          </a:extLst>
        </xdr:cNvPr>
        <xdr:cNvCxnSpPr/>
      </xdr:nvCxnSpPr>
      <xdr:spPr>
        <a:xfrm>
          <a:off x="7437060" y="297074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169334</xdr:colOff>
      <xdr:row>93</xdr:row>
      <xdr:rowOff>74083</xdr:rowOff>
    </xdr:from>
    <xdr:to>
      <xdr:col>9</xdr:col>
      <xdr:colOff>338667</xdr:colOff>
      <xdr:row>93</xdr:row>
      <xdr:rowOff>285751</xdr:rowOff>
    </xdr:to>
    <xdr:cxnSp macro="">
      <xdr:nvCxnSpPr>
        <xdr:cNvPr id="512" name="ตัวเชื่อมต่อตรง 511">
          <a:extLst>
            <a:ext uri="{FF2B5EF4-FFF2-40B4-BE49-F238E27FC236}">
              <a16:creationId xmlns:a16="http://schemas.microsoft.com/office/drawing/2014/main" id="{00000000-0008-0000-0700-000000020000}"/>
            </a:ext>
          </a:extLst>
        </xdr:cNvPr>
        <xdr:cNvCxnSpPr/>
      </xdr:nvCxnSpPr>
      <xdr:spPr>
        <a:xfrm flipV="1">
          <a:off x="7489977" y="296015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95</xdr:row>
      <xdr:rowOff>179916</xdr:rowOff>
    </xdr:from>
    <xdr:to>
      <xdr:col>8</xdr:col>
      <xdr:colOff>179917</xdr:colOff>
      <xdr:row>95</xdr:row>
      <xdr:rowOff>285750</xdr:rowOff>
    </xdr:to>
    <xdr:cxnSp macro="">
      <xdr:nvCxnSpPr>
        <xdr:cNvPr id="513" name="ตัวเชื่อมต่อตรง 512">
          <a:extLst>
            <a:ext uri="{FF2B5EF4-FFF2-40B4-BE49-F238E27FC236}">
              <a16:creationId xmlns:a16="http://schemas.microsoft.com/office/drawing/2014/main" id="{00000000-0008-0000-0700-000001020000}"/>
            </a:ext>
          </a:extLst>
        </xdr:cNvPr>
        <xdr:cNvCxnSpPr/>
      </xdr:nvCxnSpPr>
      <xdr:spPr>
        <a:xfrm>
          <a:off x="7437060" y="297074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95</xdr:row>
      <xdr:rowOff>74083</xdr:rowOff>
    </xdr:from>
    <xdr:to>
      <xdr:col>8</xdr:col>
      <xdr:colOff>338667</xdr:colOff>
      <xdr:row>95</xdr:row>
      <xdr:rowOff>285751</xdr:rowOff>
    </xdr:to>
    <xdr:cxnSp macro="">
      <xdr:nvCxnSpPr>
        <xdr:cNvPr id="514" name="ตัวเชื่อมต่อตรง 513">
          <a:extLst>
            <a:ext uri="{FF2B5EF4-FFF2-40B4-BE49-F238E27FC236}">
              <a16:creationId xmlns:a16="http://schemas.microsoft.com/office/drawing/2014/main" id="{00000000-0008-0000-0700-000002020000}"/>
            </a:ext>
          </a:extLst>
        </xdr:cNvPr>
        <xdr:cNvCxnSpPr/>
      </xdr:nvCxnSpPr>
      <xdr:spPr>
        <a:xfrm flipV="1">
          <a:off x="7489977" y="296015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116417</xdr:colOff>
      <xdr:row>95</xdr:row>
      <xdr:rowOff>179916</xdr:rowOff>
    </xdr:from>
    <xdr:to>
      <xdr:col>9</xdr:col>
      <xdr:colOff>179917</xdr:colOff>
      <xdr:row>95</xdr:row>
      <xdr:rowOff>285750</xdr:rowOff>
    </xdr:to>
    <xdr:cxnSp macro="">
      <xdr:nvCxnSpPr>
        <xdr:cNvPr id="515" name="ตัวเชื่อมต่อตรง 514">
          <a:extLst>
            <a:ext uri="{FF2B5EF4-FFF2-40B4-BE49-F238E27FC236}">
              <a16:creationId xmlns:a16="http://schemas.microsoft.com/office/drawing/2014/main" id="{00000000-0008-0000-0700-000003020000}"/>
            </a:ext>
          </a:extLst>
        </xdr:cNvPr>
        <xdr:cNvCxnSpPr/>
      </xdr:nvCxnSpPr>
      <xdr:spPr>
        <a:xfrm>
          <a:off x="7437060" y="297074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169334</xdr:colOff>
      <xdr:row>95</xdr:row>
      <xdr:rowOff>74083</xdr:rowOff>
    </xdr:from>
    <xdr:to>
      <xdr:col>9</xdr:col>
      <xdr:colOff>338667</xdr:colOff>
      <xdr:row>95</xdr:row>
      <xdr:rowOff>285751</xdr:rowOff>
    </xdr:to>
    <xdr:cxnSp macro="">
      <xdr:nvCxnSpPr>
        <xdr:cNvPr id="516" name="ตัวเชื่อมต่อตรง 515">
          <a:extLst>
            <a:ext uri="{FF2B5EF4-FFF2-40B4-BE49-F238E27FC236}">
              <a16:creationId xmlns:a16="http://schemas.microsoft.com/office/drawing/2014/main" id="{00000000-0008-0000-0700-000004020000}"/>
            </a:ext>
          </a:extLst>
        </xdr:cNvPr>
        <xdr:cNvCxnSpPr/>
      </xdr:nvCxnSpPr>
      <xdr:spPr>
        <a:xfrm flipV="1">
          <a:off x="7489977" y="296015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96</xdr:row>
      <xdr:rowOff>179916</xdr:rowOff>
    </xdr:from>
    <xdr:to>
      <xdr:col>8</xdr:col>
      <xdr:colOff>179917</xdr:colOff>
      <xdr:row>96</xdr:row>
      <xdr:rowOff>285750</xdr:rowOff>
    </xdr:to>
    <xdr:cxnSp macro="">
      <xdr:nvCxnSpPr>
        <xdr:cNvPr id="517" name="ตัวเชื่อมต่อตรง 516">
          <a:extLst>
            <a:ext uri="{FF2B5EF4-FFF2-40B4-BE49-F238E27FC236}">
              <a16:creationId xmlns:a16="http://schemas.microsoft.com/office/drawing/2014/main" id="{00000000-0008-0000-0700-000005020000}"/>
            </a:ext>
          </a:extLst>
        </xdr:cNvPr>
        <xdr:cNvCxnSpPr/>
      </xdr:nvCxnSpPr>
      <xdr:spPr>
        <a:xfrm>
          <a:off x="7437060" y="297074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96</xdr:row>
      <xdr:rowOff>74083</xdr:rowOff>
    </xdr:from>
    <xdr:to>
      <xdr:col>8</xdr:col>
      <xdr:colOff>338667</xdr:colOff>
      <xdr:row>96</xdr:row>
      <xdr:rowOff>285751</xdr:rowOff>
    </xdr:to>
    <xdr:cxnSp macro="">
      <xdr:nvCxnSpPr>
        <xdr:cNvPr id="518" name="ตัวเชื่อมต่อตรง 517">
          <a:extLst>
            <a:ext uri="{FF2B5EF4-FFF2-40B4-BE49-F238E27FC236}">
              <a16:creationId xmlns:a16="http://schemas.microsoft.com/office/drawing/2014/main" id="{00000000-0008-0000-0700-000006020000}"/>
            </a:ext>
          </a:extLst>
        </xdr:cNvPr>
        <xdr:cNvCxnSpPr/>
      </xdr:nvCxnSpPr>
      <xdr:spPr>
        <a:xfrm flipV="1">
          <a:off x="7489977" y="296015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116417</xdr:colOff>
      <xdr:row>96</xdr:row>
      <xdr:rowOff>179916</xdr:rowOff>
    </xdr:from>
    <xdr:to>
      <xdr:col>9</xdr:col>
      <xdr:colOff>179917</xdr:colOff>
      <xdr:row>96</xdr:row>
      <xdr:rowOff>285750</xdr:rowOff>
    </xdr:to>
    <xdr:cxnSp macro="">
      <xdr:nvCxnSpPr>
        <xdr:cNvPr id="519" name="ตัวเชื่อมต่อตรง 518">
          <a:extLst>
            <a:ext uri="{FF2B5EF4-FFF2-40B4-BE49-F238E27FC236}">
              <a16:creationId xmlns:a16="http://schemas.microsoft.com/office/drawing/2014/main" id="{00000000-0008-0000-0700-000007020000}"/>
            </a:ext>
          </a:extLst>
        </xdr:cNvPr>
        <xdr:cNvCxnSpPr/>
      </xdr:nvCxnSpPr>
      <xdr:spPr>
        <a:xfrm>
          <a:off x="7437060" y="297074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169334</xdr:colOff>
      <xdr:row>96</xdr:row>
      <xdr:rowOff>74083</xdr:rowOff>
    </xdr:from>
    <xdr:to>
      <xdr:col>9</xdr:col>
      <xdr:colOff>338667</xdr:colOff>
      <xdr:row>96</xdr:row>
      <xdr:rowOff>285751</xdr:rowOff>
    </xdr:to>
    <xdr:cxnSp macro="">
      <xdr:nvCxnSpPr>
        <xdr:cNvPr id="520" name="ตัวเชื่อมต่อตรง 519">
          <a:extLst>
            <a:ext uri="{FF2B5EF4-FFF2-40B4-BE49-F238E27FC236}">
              <a16:creationId xmlns:a16="http://schemas.microsoft.com/office/drawing/2014/main" id="{00000000-0008-0000-0700-000008020000}"/>
            </a:ext>
          </a:extLst>
        </xdr:cNvPr>
        <xdr:cNvCxnSpPr/>
      </xdr:nvCxnSpPr>
      <xdr:spPr>
        <a:xfrm flipV="1">
          <a:off x="7489977" y="296015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97</xdr:row>
      <xdr:rowOff>179916</xdr:rowOff>
    </xdr:from>
    <xdr:to>
      <xdr:col>8</xdr:col>
      <xdr:colOff>179917</xdr:colOff>
      <xdr:row>97</xdr:row>
      <xdr:rowOff>285750</xdr:rowOff>
    </xdr:to>
    <xdr:cxnSp macro="">
      <xdr:nvCxnSpPr>
        <xdr:cNvPr id="521" name="ตัวเชื่อมต่อตรง 520">
          <a:extLst>
            <a:ext uri="{FF2B5EF4-FFF2-40B4-BE49-F238E27FC236}">
              <a16:creationId xmlns:a16="http://schemas.microsoft.com/office/drawing/2014/main" id="{00000000-0008-0000-0700-000009020000}"/>
            </a:ext>
          </a:extLst>
        </xdr:cNvPr>
        <xdr:cNvCxnSpPr/>
      </xdr:nvCxnSpPr>
      <xdr:spPr>
        <a:xfrm>
          <a:off x="7437060" y="297074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97</xdr:row>
      <xdr:rowOff>74083</xdr:rowOff>
    </xdr:from>
    <xdr:to>
      <xdr:col>8</xdr:col>
      <xdr:colOff>338667</xdr:colOff>
      <xdr:row>97</xdr:row>
      <xdr:rowOff>285751</xdr:rowOff>
    </xdr:to>
    <xdr:cxnSp macro="">
      <xdr:nvCxnSpPr>
        <xdr:cNvPr id="522" name="ตัวเชื่อมต่อตรง 521">
          <a:extLst>
            <a:ext uri="{FF2B5EF4-FFF2-40B4-BE49-F238E27FC236}">
              <a16:creationId xmlns:a16="http://schemas.microsoft.com/office/drawing/2014/main" id="{00000000-0008-0000-0700-00000A020000}"/>
            </a:ext>
          </a:extLst>
        </xdr:cNvPr>
        <xdr:cNvCxnSpPr/>
      </xdr:nvCxnSpPr>
      <xdr:spPr>
        <a:xfrm flipV="1">
          <a:off x="7489977" y="296015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116417</xdr:colOff>
      <xdr:row>97</xdr:row>
      <xdr:rowOff>179916</xdr:rowOff>
    </xdr:from>
    <xdr:to>
      <xdr:col>9</xdr:col>
      <xdr:colOff>179917</xdr:colOff>
      <xdr:row>97</xdr:row>
      <xdr:rowOff>285750</xdr:rowOff>
    </xdr:to>
    <xdr:cxnSp macro="">
      <xdr:nvCxnSpPr>
        <xdr:cNvPr id="523" name="ตัวเชื่อมต่อตรง 522">
          <a:extLst>
            <a:ext uri="{FF2B5EF4-FFF2-40B4-BE49-F238E27FC236}">
              <a16:creationId xmlns:a16="http://schemas.microsoft.com/office/drawing/2014/main" id="{00000000-0008-0000-0700-00000B020000}"/>
            </a:ext>
          </a:extLst>
        </xdr:cNvPr>
        <xdr:cNvCxnSpPr/>
      </xdr:nvCxnSpPr>
      <xdr:spPr>
        <a:xfrm>
          <a:off x="7437060" y="297074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169334</xdr:colOff>
      <xdr:row>97</xdr:row>
      <xdr:rowOff>74083</xdr:rowOff>
    </xdr:from>
    <xdr:to>
      <xdr:col>9</xdr:col>
      <xdr:colOff>338667</xdr:colOff>
      <xdr:row>97</xdr:row>
      <xdr:rowOff>285751</xdr:rowOff>
    </xdr:to>
    <xdr:cxnSp macro="">
      <xdr:nvCxnSpPr>
        <xdr:cNvPr id="524" name="ตัวเชื่อมต่อตรง 523">
          <a:extLst>
            <a:ext uri="{FF2B5EF4-FFF2-40B4-BE49-F238E27FC236}">
              <a16:creationId xmlns:a16="http://schemas.microsoft.com/office/drawing/2014/main" id="{00000000-0008-0000-0700-00000C020000}"/>
            </a:ext>
          </a:extLst>
        </xdr:cNvPr>
        <xdr:cNvCxnSpPr/>
      </xdr:nvCxnSpPr>
      <xdr:spPr>
        <a:xfrm flipV="1">
          <a:off x="7489977" y="296015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101</xdr:row>
      <xdr:rowOff>179916</xdr:rowOff>
    </xdr:from>
    <xdr:to>
      <xdr:col>8</xdr:col>
      <xdr:colOff>179917</xdr:colOff>
      <xdr:row>101</xdr:row>
      <xdr:rowOff>285750</xdr:rowOff>
    </xdr:to>
    <xdr:cxnSp macro="">
      <xdr:nvCxnSpPr>
        <xdr:cNvPr id="525" name="ตัวเชื่อมต่อตรง 524">
          <a:extLst>
            <a:ext uri="{FF2B5EF4-FFF2-40B4-BE49-F238E27FC236}">
              <a16:creationId xmlns:a16="http://schemas.microsoft.com/office/drawing/2014/main" id="{00000000-0008-0000-0700-00000D020000}"/>
            </a:ext>
          </a:extLst>
        </xdr:cNvPr>
        <xdr:cNvCxnSpPr/>
      </xdr:nvCxnSpPr>
      <xdr:spPr>
        <a:xfrm>
          <a:off x="7437060" y="297074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101</xdr:row>
      <xdr:rowOff>74083</xdr:rowOff>
    </xdr:from>
    <xdr:to>
      <xdr:col>8</xdr:col>
      <xdr:colOff>338667</xdr:colOff>
      <xdr:row>101</xdr:row>
      <xdr:rowOff>285751</xdr:rowOff>
    </xdr:to>
    <xdr:cxnSp macro="">
      <xdr:nvCxnSpPr>
        <xdr:cNvPr id="526" name="ตัวเชื่อมต่อตรง 525">
          <a:extLst>
            <a:ext uri="{FF2B5EF4-FFF2-40B4-BE49-F238E27FC236}">
              <a16:creationId xmlns:a16="http://schemas.microsoft.com/office/drawing/2014/main" id="{00000000-0008-0000-0700-00000E020000}"/>
            </a:ext>
          </a:extLst>
        </xdr:cNvPr>
        <xdr:cNvCxnSpPr/>
      </xdr:nvCxnSpPr>
      <xdr:spPr>
        <a:xfrm flipV="1">
          <a:off x="7489977" y="296015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116417</xdr:colOff>
      <xdr:row>101</xdr:row>
      <xdr:rowOff>179916</xdr:rowOff>
    </xdr:from>
    <xdr:to>
      <xdr:col>9</xdr:col>
      <xdr:colOff>179917</xdr:colOff>
      <xdr:row>101</xdr:row>
      <xdr:rowOff>285750</xdr:rowOff>
    </xdr:to>
    <xdr:cxnSp macro="">
      <xdr:nvCxnSpPr>
        <xdr:cNvPr id="527" name="ตัวเชื่อมต่อตรง 526">
          <a:extLst>
            <a:ext uri="{FF2B5EF4-FFF2-40B4-BE49-F238E27FC236}">
              <a16:creationId xmlns:a16="http://schemas.microsoft.com/office/drawing/2014/main" id="{00000000-0008-0000-0700-00000F020000}"/>
            </a:ext>
          </a:extLst>
        </xdr:cNvPr>
        <xdr:cNvCxnSpPr/>
      </xdr:nvCxnSpPr>
      <xdr:spPr>
        <a:xfrm>
          <a:off x="7437060" y="297074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169334</xdr:colOff>
      <xdr:row>101</xdr:row>
      <xdr:rowOff>74083</xdr:rowOff>
    </xdr:from>
    <xdr:to>
      <xdr:col>9</xdr:col>
      <xdr:colOff>338667</xdr:colOff>
      <xdr:row>101</xdr:row>
      <xdr:rowOff>285751</xdr:rowOff>
    </xdr:to>
    <xdr:cxnSp macro="">
      <xdr:nvCxnSpPr>
        <xdr:cNvPr id="528" name="ตัวเชื่อมต่อตรง 527">
          <a:extLst>
            <a:ext uri="{FF2B5EF4-FFF2-40B4-BE49-F238E27FC236}">
              <a16:creationId xmlns:a16="http://schemas.microsoft.com/office/drawing/2014/main" id="{00000000-0008-0000-0700-000010020000}"/>
            </a:ext>
          </a:extLst>
        </xdr:cNvPr>
        <xdr:cNvCxnSpPr/>
      </xdr:nvCxnSpPr>
      <xdr:spPr>
        <a:xfrm flipV="1">
          <a:off x="7489977" y="296015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108</xdr:row>
      <xdr:rowOff>179916</xdr:rowOff>
    </xdr:from>
    <xdr:to>
      <xdr:col>8</xdr:col>
      <xdr:colOff>179917</xdr:colOff>
      <xdr:row>108</xdr:row>
      <xdr:rowOff>285750</xdr:rowOff>
    </xdr:to>
    <xdr:cxnSp macro="">
      <xdr:nvCxnSpPr>
        <xdr:cNvPr id="529" name="ตัวเชื่อมต่อตรง 528">
          <a:extLst>
            <a:ext uri="{FF2B5EF4-FFF2-40B4-BE49-F238E27FC236}">
              <a16:creationId xmlns:a16="http://schemas.microsoft.com/office/drawing/2014/main" id="{00000000-0008-0000-0700-000011020000}"/>
            </a:ext>
          </a:extLst>
        </xdr:cNvPr>
        <xdr:cNvCxnSpPr/>
      </xdr:nvCxnSpPr>
      <xdr:spPr>
        <a:xfrm>
          <a:off x="7437060" y="297074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108</xdr:row>
      <xdr:rowOff>74083</xdr:rowOff>
    </xdr:from>
    <xdr:to>
      <xdr:col>8</xdr:col>
      <xdr:colOff>338667</xdr:colOff>
      <xdr:row>108</xdr:row>
      <xdr:rowOff>285751</xdr:rowOff>
    </xdr:to>
    <xdr:cxnSp macro="">
      <xdr:nvCxnSpPr>
        <xdr:cNvPr id="530" name="ตัวเชื่อมต่อตรง 529">
          <a:extLst>
            <a:ext uri="{FF2B5EF4-FFF2-40B4-BE49-F238E27FC236}">
              <a16:creationId xmlns:a16="http://schemas.microsoft.com/office/drawing/2014/main" id="{00000000-0008-0000-0700-000012020000}"/>
            </a:ext>
          </a:extLst>
        </xdr:cNvPr>
        <xdr:cNvCxnSpPr/>
      </xdr:nvCxnSpPr>
      <xdr:spPr>
        <a:xfrm flipV="1">
          <a:off x="7489977" y="296015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116417</xdr:colOff>
      <xdr:row>108</xdr:row>
      <xdr:rowOff>179916</xdr:rowOff>
    </xdr:from>
    <xdr:to>
      <xdr:col>9</xdr:col>
      <xdr:colOff>179917</xdr:colOff>
      <xdr:row>108</xdr:row>
      <xdr:rowOff>285750</xdr:rowOff>
    </xdr:to>
    <xdr:cxnSp macro="">
      <xdr:nvCxnSpPr>
        <xdr:cNvPr id="531" name="ตัวเชื่อมต่อตรง 530">
          <a:extLst>
            <a:ext uri="{FF2B5EF4-FFF2-40B4-BE49-F238E27FC236}">
              <a16:creationId xmlns:a16="http://schemas.microsoft.com/office/drawing/2014/main" id="{00000000-0008-0000-0700-000013020000}"/>
            </a:ext>
          </a:extLst>
        </xdr:cNvPr>
        <xdr:cNvCxnSpPr/>
      </xdr:nvCxnSpPr>
      <xdr:spPr>
        <a:xfrm>
          <a:off x="7437060" y="297074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169334</xdr:colOff>
      <xdr:row>108</xdr:row>
      <xdr:rowOff>74083</xdr:rowOff>
    </xdr:from>
    <xdr:to>
      <xdr:col>9</xdr:col>
      <xdr:colOff>338667</xdr:colOff>
      <xdr:row>108</xdr:row>
      <xdr:rowOff>285751</xdr:rowOff>
    </xdr:to>
    <xdr:cxnSp macro="">
      <xdr:nvCxnSpPr>
        <xdr:cNvPr id="532" name="ตัวเชื่อมต่อตรง 531">
          <a:extLst>
            <a:ext uri="{FF2B5EF4-FFF2-40B4-BE49-F238E27FC236}">
              <a16:creationId xmlns:a16="http://schemas.microsoft.com/office/drawing/2014/main" id="{00000000-0008-0000-0700-000014020000}"/>
            </a:ext>
          </a:extLst>
        </xdr:cNvPr>
        <xdr:cNvCxnSpPr/>
      </xdr:nvCxnSpPr>
      <xdr:spPr>
        <a:xfrm flipV="1">
          <a:off x="7489977" y="296015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109</xdr:row>
      <xdr:rowOff>179916</xdr:rowOff>
    </xdr:from>
    <xdr:to>
      <xdr:col>8</xdr:col>
      <xdr:colOff>179917</xdr:colOff>
      <xdr:row>109</xdr:row>
      <xdr:rowOff>285750</xdr:rowOff>
    </xdr:to>
    <xdr:cxnSp macro="">
      <xdr:nvCxnSpPr>
        <xdr:cNvPr id="533" name="ตัวเชื่อมต่อตรง 532">
          <a:extLst>
            <a:ext uri="{FF2B5EF4-FFF2-40B4-BE49-F238E27FC236}">
              <a16:creationId xmlns:a16="http://schemas.microsoft.com/office/drawing/2014/main" id="{00000000-0008-0000-0700-000015020000}"/>
            </a:ext>
          </a:extLst>
        </xdr:cNvPr>
        <xdr:cNvCxnSpPr/>
      </xdr:nvCxnSpPr>
      <xdr:spPr>
        <a:xfrm>
          <a:off x="7437060" y="297074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109</xdr:row>
      <xdr:rowOff>74083</xdr:rowOff>
    </xdr:from>
    <xdr:to>
      <xdr:col>8</xdr:col>
      <xdr:colOff>338667</xdr:colOff>
      <xdr:row>109</xdr:row>
      <xdr:rowOff>285751</xdr:rowOff>
    </xdr:to>
    <xdr:cxnSp macro="">
      <xdr:nvCxnSpPr>
        <xdr:cNvPr id="534" name="ตัวเชื่อมต่อตรง 533">
          <a:extLst>
            <a:ext uri="{FF2B5EF4-FFF2-40B4-BE49-F238E27FC236}">
              <a16:creationId xmlns:a16="http://schemas.microsoft.com/office/drawing/2014/main" id="{00000000-0008-0000-0700-000016020000}"/>
            </a:ext>
          </a:extLst>
        </xdr:cNvPr>
        <xdr:cNvCxnSpPr/>
      </xdr:nvCxnSpPr>
      <xdr:spPr>
        <a:xfrm flipV="1">
          <a:off x="7489977" y="296015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116417</xdr:colOff>
      <xdr:row>109</xdr:row>
      <xdr:rowOff>179916</xdr:rowOff>
    </xdr:from>
    <xdr:to>
      <xdr:col>9</xdr:col>
      <xdr:colOff>179917</xdr:colOff>
      <xdr:row>109</xdr:row>
      <xdr:rowOff>285750</xdr:rowOff>
    </xdr:to>
    <xdr:cxnSp macro="">
      <xdr:nvCxnSpPr>
        <xdr:cNvPr id="535" name="ตัวเชื่อมต่อตรง 534">
          <a:extLst>
            <a:ext uri="{FF2B5EF4-FFF2-40B4-BE49-F238E27FC236}">
              <a16:creationId xmlns:a16="http://schemas.microsoft.com/office/drawing/2014/main" id="{00000000-0008-0000-0700-000017020000}"/>
            </a:ext>
          </a:extLst>
        </xdr:cNvPr>
        <xdr:cNvCxnSpPr/>
      </xdr:nvCxnSpPr>
      <xdr:spPr>
        <a:xfrm>
          <a:off x="7437060" y="297074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169334</xdr:colOff>
      <xdr:row>109</xdr:row>
      <xdr:rowOff>74083</xdr:rowOff>
    </xdr:from>
    <xdr:to>
      <xdr:col>9</xdr:col>
      <xdr:colOff>338667</xdr:colOff>
      <xdr:row>109</xdr:row>
      <xdr:rowOff>285751</xdr:rowOff>
    </xdr:to>
    <xdr:cxnSp macro="">
      <xdr:nvCxnSpPr>
        <xdr:cNvPr id="536" name="ตัวเชื่อมต่อตรง 535">
          <a:extLst>
            <a:ext uri="{FF2B5EF4-FFF2-40B4-BE49-F238E27FC236}">
              <a16:creationId xmlns:a16="http://schemas.microsoft.com/office/drawing/2014/main" id="{00000000-0008-0000-0700-000018020000}"/>
            </a:ext>
          </a:extLst>
        </xdr:cNvPr>
        <xdr:cNvCxnSpPr/>
      </xdr:nvCxnSpPr>
      <xdr:spPr>
        <a:xfrm flipV="1">
          <a:off x="7489977" y="296015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110</xdr:row>
      <xdr:rowOff>179916</xdr:rowOff>
    </xdr:from>
    <xdr:to>
      <xdr:col>8</xdr:col>
      <xdr:colOff>179917</xdr:colOff>
      <xdr:row>110</xdr:row>
      <xdr:rowOff>285750</xdr:rowOff>
    </xdr:to>
    <xdr:cxnSp macro="">
      <xdr:nvCxnSpPr>
        <xdr:cNvPr id="537" name="ตัวเชื่อมต่อตรง 536">
          <a:extLst>
            <a:ext uri="{FF2B5EF4-FFF2-40B4-BE49-F238E27FC236}">
              <a16:creationId xmlns:a16="http://schemas.microsoft.com/office/drawing/2014/main" id="{00000000-0008-0000-0700-000019020000}"/>
            </a:ext>
          </a:extLst>
        </xdr:cNvPr>
        <xdr:cNvCxnSpPr/>
      </xdr:nvCxnSpPr>
      <xdr:spPr>
        <a:xfrm>
          <a:off x="7437060" y="297074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110</xdr:row>
      <xdr:rowOff>74083</xdr:rowOff>
    </xdr:from>
    <xdr:to>
      <xdr:col>8</xdr:col>
      <xdr:colOff>338667</xdr:colOff>
      <xdr:row>110</xdr:row>
      <xdr:rowOff>285751</xdr:rowOff>
    </xdr:to>
    <xdr:cxnSp macro="">
      <xdr:nvCxnSpPr>
        <xdr:cNvPr id="538" name="ตัวเชื่อมต่อตรง 537">
          <a:extLst>
            <a:ext uri="{FF2B5EF4-FFF2-40B4-BE49-F238E27FC236}">
              <a16:creationId xmlns:a16="http://schemas.microsoft.com/office/drawing/2014/main" id="{00000000-0008-0000-0700-00001A020000}"/>
            </a:ext>
          </a:extLst>
        </xdr:cNvPr>
        <xdr:cNvCxnSpPr/>
      </xdr:nvCxnSpPr>
      <xdr:spPr>
        <a:xfrm flipV="1">
          <a:off x="7489977" y="296015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116417</xdr:colOff>
      <xdr:row>110</xdr:row>
      <xdr:rowOff>179916</xdr:rowOff>
    </xdr:from>
    <xdr:to>
      <xdr:col>9</xdr:col>
      <xdr:colOff>179917</xdr:colOff>
      <xdr:row>110</xdr:row>
      <xdr:rowOff>285750</xdr:rowOff>
    </xdr:to>
    <xdr:cxnSp macro="">
      <xdr:nvCxnSpPr>
        <xdr:cNvPr id="539" name="ตัวเชื่อมต่อตรง 538">
          <a:extLst>
            <a:ext uri="{FF2B5EF4-FFF2-40B4-BE49-F238E27FC236}">
              <a16:creationId xmlns:a16="http://schemas.microsoft.com/office/drawing/2014/main" id="{00000000-0008-0000-0700-00001B020000}"/>
            </a:ext>
          </a:extLst>
        </xdr:cNvPr>
        <xdr:cNvCxnSpPr/>
      </xdr:nvCxnSpPr>
      <xdr:spPr>
        <a:xfrm>
          <a:off x="7437060" y="29707416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169334</xdr:colOff>
      <xdr:row>110</xdr:row>
      <xdr:rowOff>74083</xdr:rowOff>
    </xdr:from>
    <xdr:to>
      <xdr:col>9</xdr:col>
      <xdr:colOff>338667</xdr:colOff>
      <xdr:row>110</xdr:row>
      <xdr:rowOff>285751</xdr:rowOff>
    </xdr:to>
    <xdr:cxnSp macro="">
      <xdr:nvCxnSpPr>
        <xdr:cNvPr id="540" name="ตัวเชื่อมต่อตรง 539">
          <a:extLst>
            <a:ext uri="{FF2B5EF4-FFF2-40B4-BE49-F238E27FC236}">
              <a16:creationId xmlns:a16="http://schemas.microsoft.com/office/drawing/2014/main" id="{00000000-0008-0000-0700-00001C020000}"/>
            </a:ext>
          </a:extLst>
        </xdr:cNvPr>
        <xdr:cNvCxnSpPr/>
      </xdr:nvCxnSpPr>
      <xdr:spPr>
        <a:xfrm flipV="1">
          <a:off x="7489977" y="29601583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124</xdr:row>
      <xdr:rowOff>179916</xdr:rowOff>
    </xdr:from>
    <xdr:to>
      <xdr:col>8</xdr:col>
      <xdr:colOff>179917</xdr:colOff>
      <xdr:row>124</xdr:row>
      <xdr:rowOff>285750</xdr:rowOff>
    </xdr:to>
    <xdr:cxnSp macro="">
      <xdr:nvCxnSpPr>
        <xdr:cNvPr id="541" name="ตัวเชื่อมต่อตรง 540">
          <a:extLst>
            <a:ext uri="{FF2B5EF4-FFF2-40B4-BE49-F238E27FC236}">
              <a16:creationId xmlns:a16="http://schemas.microsoft.com/office/drawing/2014/main" id="{00000000-0008-0000-0700-00001D020000}"/>
            </a:ext>
          </a:extLst>
        </xdr:cNvPr>
        <xdr:cNvCxnSpPr/>
      </xdr:nvCxnSpPr>
      <xdr:spPr>
        <a:xfrm>
          <a:off x="6906381" y="43164880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124</xdr:row>
      <xdr:rowOff>74083</xdr:rowOff>
    </xdr:from>
    <xdr:to>
      <xdr:col>8</xdr:col>
      <xdr:colOff>338667</xdr:colOff>
      <xdr:row>124</xdr:row>
      <xdr:rowOff>285751</xdr:rowOff>
    </xdr:to>
    <xdr:cxnSp macro="">
      <xdr:nvCxnSpPr>
        <xdr:cNvPr id="542" name="ตัวเชื่อมต่อตรง 541">
          <a:extLst>
            <a:ext uri="{FF2B5EF4-FFF2-40B4-BE49-F238E27FC236}">
              <a16:creationId xmlns:a16="http://schemas.microsoft.com/office/drawing/2014/main" id="{00000000-0008-0000-0700-00001E020000}"/>
            </a:ext>
          </a:extLst>
        </xdr:cNvPr>
        <xdr:cNvCxnSpPr/>
      </xdr:nvCxnSpPr>
      <xdr:spPr>
        <a:xfrm flipV="1">
          <a:off x="6959298" y="43059047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116417</xdr:colOff>
      <xdr:row>124</xdr:row>
      <xdr:rowOff>179916</xdr:rowOff>
    </xdr:from>
    <xdr:to>
      <xdr:col>9</xdr:col>
      <xdr:colOff>179917</xdr:colOff>
      <xdr:row>124</xdr:row>
      <xdr:rowOff>285750</xdr:rowOff>
    </xdr:to>
    <xdr:cxnSp macro="">
      <xdr:nvCxnSpPr>
        <xdr:cNvPr id="543" name="ตัวเชื่อมต่อตรง 542">
          <a:extLst>
            <a:ext uri="{FF2B5EF4-FFF2-40B4-BE49-F238E27FC236}">
              <a16:creationId xmlns:a16="http://schemas.microsoft.com/office/drawing/2014/main" id="{00000000-0008-0000-0700-00001F020000}"/>
            </a:ext>
          </a:extLst>
        </xdr:cNvPr>
        <xdr:cNvCxnSpPr/>
      </xdr:nvCxnSpPr>
      <xdr:spPr>
        <a:xfrm>
          <a:off x="6906381" y="43164880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169334</xdr:colOff>
      <xdr:row>124</xdr:row>
      <xdr:rowOff>74083</xdr:rowOff>
    </xdr:from>
    <xdr:to>
      <xdr:col>9</xdr:col>
      <xdr:colOff>338667</xdr:colOff>
      <xdr:row>124</xdr:row>
      <xdr:rowOff>285751</xdr:rowOff>
    </xdr:to>
    <xdr:cxnSp macro="">
      <xdr:nvCxnSpPr>
        <xdr:cNvPr id="544" name="ตัวเชื่อมต่อตรง 543">
          <a:extLst>
            <a:ext uri="{FF2B5EF4-FFF2-40B4-BE49-F238E27FC236}">
              <a16:creationId xmlns:a16="http://schemas.microsoft.com/office/drawing/2014/main" id="{00000000-0008-0000-0700-000020020000}"/>
            </a:ext>
          </a:extLst>
        </xdr:cNvPr>
        <xdr:cNvCxnSpPr/>
      </xdr:nvCxnSpPr>
      <xdr:spPr>
        <a:xfrm flipV="1">
          <a:off x="6959298" y="43059047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128</xdr:row>
      <xdr:rowOff>179916</xdr:rowOff>
    </xdr:from>
    <xdr:to>
      <xdr:col>8</xdr:col>
      <xdr:colOff>179917</xdr:colOff>
      <xdr:row>128</xdr:row>
      <xdr:rowOff>285750</xdr:rowOff>
    </xdr:to>
    <xdr:cxnSp macro="">
      <xdr:nvCxnSpPr>
        <xdr:cNvPr id="545" name="ตัวเชื่อมต่อตรง 544">
          <a:extLst>
            <a:ext uri="{FF2B5EF4-FFF2-40B4-BE49-F238E27FC236}">
              <a16:creationId xmlns:a16="http://schemas.microsoft.com/office/drawing/2014/main" id="{00000000-0008-0000-0700-000021020000}"/>
            </a:ext>
          </a:extLst>
        </xdr:cNvPr>
        <xdr:cNvCxnSpPr/>
      </xdr:nvCxnSpPr>
      <xdr:spPr>
        <a:xfrm>
          <a:off x="6906381" y="43164880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128</xdr:row>
      <xdr:rowOff>74083</xdr:rowOff>
    </xdr:from>
    <xdr:to>
      <xdr:col>8</xdr:col>
      <xdr:colOff>338667</xdr:colOff>
      <xdr:row>128</xdr:row>
      <xdr:rowOff>285751</xdr:rowOff>
    </xdr:to>
    <xdr:cxnSp macro="">
      <xdr:nvCxnSpPr>
        <xdr:cNvPr id="546" name="ตัวเชื่อมต่อตรง 545">
          <a:extLst>
            <a:ext uri="{FF2B5EF4-FFF2-40B4-BE49-F238E27FC236}">
              <a16:creationId xmlns:a16="http://schemas.microsoft.com/office/drawing/2014/main" id="{00000000-0008-0000-0700-000022020000}"/>
            </a:ext>
          </a:extLst>
        </xdr:cNvPr>
        <xdr:cNvCxnSpPr/>
      </xdr:nvCxnSpPr>
      <xdr:spPr>
        <a:xfrm flipV="1">
          <a:off x="6959298" y="43059047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116417</xdr:colOff>
      <xdr:row>128</xdr:row>
      <xdr:rowOff>179916</xdr:rowOff>
    </xdr:from>
    <xdr:to>
      <xdr:col>9</xdr:col>
      <xdr:colOff>179917</xdr:colOff>
      <xdr:row>128</xdr:row>
      <xdr:rowOff>285750</xdr:rowOff>
    </xdr:to>
    <xdr:cxnSp macro="">
      <xdr:nvCxnSpPr>
        <xdr:cNvPr id="547" name="ตัวเชื่อมต่อตรง 546">
          <a:extLst>
            <a:ext uri="{FF2B5EF4-FFF2-40B4-BE49-F238E27FC236}">
              <a16:creationId xmlns:a16="http://schemas.microsoft.com/office/drawing/2014/main" id="{00000000-0008-0000-0700-000023020000}"/>
            </a:ext>
          </a:extLst>
        </xdr:cNvPr>
        <xdr:cNvCxnSpPr/>
      </xdr:nvCxnSpPr>
      <xdr:spPr>
        <a:xfrm>
          <a:off x="6906381" y="43164880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169334</xdr:colOff>
      <xdr:row>128</xdr:row>
      <xdr:rowOff>74083</xdr:rowOff>
    </xdr:from>
    <xdr:to>
      <xdr:col>9</xdr:col>
      <xdr:colOff>338667</xdr:colOff>
      <xdr:row>128</xdr:row>
      <xdr:rowOff>285751</xdr:rowOff>
    </xdr:to>
    <xdr:cxnSp macro="">
      <xdr:nvCxnSpPr>
        <xdr:cNvPr id="548" name="ตัวเชื่อมต่อตรง 547">
          <a:extLst>
            <a:ext uri="{FF2B5EF4-FFF2-40B4-BE49-F238E27FC236}">
              <a16:creationId xmlns:a16="http://schemas.microsoft.com/office/drawing/2014/main" id="{00000000-0008-0000-0700-000024020000}"/>
            </a:ext>
          </a:extLst>
        </xdr:cNvPr>
        <xdr:cNvCxnSpPr/>
      </xdr:nvCxnSpPr>
      <xdr:spPr>
        <a:xfrm flipV="1">
          <a:off x="6959298" y="43059047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132</xdr:row>
      <xdr:rowOff>179916</xdr:rowOff>
    </xdr:from>
    <xdr:to>
      <xdr:col>8</xdr:col>
      <xdr:colOff>179917</xdr:colOff>
      <xdr:row>132</xdr:row>
      <xdr:rowOff>285750</xdr:rowOff>
    </xdr:to>
    <xdr:cxnSp macro="">
      <xdr:nvCxnSpPr>
        <xdr:cNvPr id="549" name="ตัวเชื่อมต่อตรง 548">
          <a:extLst>
            <a:ext uri="{FF2B5EF4-FFF2-40B4-BE49-F238E27FC236}">
              <a16:creationId xmlns:a16="http://schemas.microsoft.com/office/drawing/2014/main" id="{00000000-0008-0000-0700-000025020000}"/>
            </a:ext>
          </a:extLst>
        </xdr:cNvPr>
        <xdr:cNvCxnSpPr/>
      </xdr:nvCxnSpPr>
      <xdr:spPr>
        <a:xfrm>
          <a:off x="8498417" y="4566859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132</xdr:row>
      <xdr:rowOff>74083</xdr:rowOff>
    </xdr:from>
    <xdr:to>
      <xdr:col>8</xdr:col>
      <xdr:colOff>338667</xdr:colOff>
      <xdr:row>132</xdr:row>
      <xdr:rowOff>285751</xdr:rowOff>
    </xdr:to>
    <xdr:cxnSp macro="">
      <xdr:nvCxnSpPr>
        <xdr:cNvPr id="550" name="ตัวเชื่อมต่อตรง 549">
          <a:extLst>
            <a:ext uri="{FF2B5EF4-FFF2-40B4-BE49-F238E27FC236}">
              <a16:creationId xmlns:a16="http://schemas.microsoft.com/office/drawing/2014/main" id="{00000000-0008-0000-0700-000026020000}"/>
            </a:ext>
          </a:extLst>
        </xdr:cNvPr>
        <xdr:cNvCxnSpPr/>
      </xdr:nvCxnSpPr>
      <xdr:spPr>
        <a:xfrm flipV="1">
          <a:off x="8551334" y="4556276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116417</xdr:colOff>
      <xdr:row>132</xdr:row>
      <xdr:rowOff>179916</xdr:rowOff>
    </xdr:from>
    <xdr:to>
      <xdr:col>9</xdr:col>
      <xdr:colOff>179917</xdr:colOff>
      <xdr:row>132</xdr:row>
      <xdr:rowOff>285750</xdr:rowOff>
    </xdr:to>
    <xdr:cxnSp macro="">
      <xdr:nvCxnSpPr>
        <xdr:cNvPr id="551" name="ตัวเชื่อมต่อตรง 550">
          <a:extLst>
            <a:ext uri="{FF2B5EF4-FFF2-40B4-BE49-F238E27FC236}">
              <a16:creationId xmlns:a16="http://schemas.microsoft.com/office/drawing/2014/main" id="{00000000-0008-0000-0700-000027020000}"/>
            </a:ext>
          </a:extLst>
        </xdr:cNvPr>
        <xdr:cNvCxnSpPr/>
      </xdr:nvCxnSpPr>
      <xdr:spPr>
        <a:xfrm>
          <a:off x="8498417" y="4566859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169334</xdr:colOff>
      <xdr:row>132</xdr:row>
      <xdr:rowOff>74083</xdr:rowOff>
    </xdr:from>
    <xdr:to>
      <xdr:col>9</xdr:col>
      <xdr:colOff>338667</xdr:colOff>
      <xdr:row>132</xdr:row>
      <xdr:rowOff>285751</xdr:rowOff>
    </xdr:to>
    <xdr:cxnSp macro="">
      <xdr:nvCxnSpPr>
        <xdr:cNvPr id="552" name="ตัวเชื่อมต่อตรง 551">
          <a:extLst>
            <a:ext uri="{FF2B5EF4-FFF2-40B4-BE49-F238E27FC236}">
              <a16:creationId xmlns:a16="http://schemas.microsoft.com/office/drawing/2014/main" id="{00000000-0008-0000-0700-000028020000}"/>
            </a:ext>
          </a:extLst>
        </xdr:cNvPr>
        <xdr:cNvCxnSpPr/>
      </xdr:nvCxnSpPr>
      <xdr:spPr>
        <a:xfrm flipV="1">
          <a:off x="8551334" y="4556276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135</xdr:row>
      <xdr:rowOff>179916</xdr:rowOff>
    </xdr:from>
    <xdr:to>
      <xdr:col>8</xdr:col>
      <xdr:colOff>179917</xdr:colOff>
      <xdr:row>135</xdr:row>
      <xdr:rowOff>285750</xdr:rowOff>
    </xdr:to>
    <xdr:cxnSp macro="">
      <xdr:nvCxnSpPr>
        <xdr:cNvPr id="553" name="ตัวเชื่อมต่อตรง 552">
          <a:extLst>
            <a:ext uri="{FF2B5EF4-FFF2-40B4-BE49-F238E27FC236}">
              <a16:creationId xmlns:a16="http://schemas.microsoft.com/office/drawing/2014/main" id="{00000000-0008-0000-0700-000029020000}"/>
            </a:ext>
          </a:extLst>
        </xdr:cNvPr>
        <xdr:cNvCxnSpPr/>
      </xdr:nvCxnSpPr>
      <xdr:spPr>
        <a:xfrm>
          <a:off x="8498417" y="4566859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135</xdr:row>
      <xdr:rowOff>74083</xdr:rowOff>
    </xdr:from>
    <xdr:to>
      <xdr:col>8</xdr:col>
      <xdr:colOff>338667</xdr:colOff>
      <xdr:row>135</xdr:row>
      <xdr:rowOff>285751</xdr:rowOff>
    </xdr:to>
    <xdr:cxnSp macro="">
      <xdr:nvCxnSpPr>
        <xdr:cNvPr id="554" name="ตัวเชื่อมต่อตรง 553">
          <a:extLst>
            <a:ext uri="{FF2B5EF4-FFF2-40B4-BE49-F238E27FC236}">
              <a16:creationId xmlns:a16="http://schemas.microsoft.com/office/drawing/2014/main" id="{00000000-0008-0000-0700-00002A020000}"/>
            </a:ext>
          </a:extLst>
        </xdr:cNvPr>
        <xdr:cNvCxnSpPr/>
      </xdr:nvCxnSpPr>
      <xdr:spPr>
        <a:xfrm flipV="1">
          <a:off x="8551334" y="4556276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116417</xdr:colOff>
      <xdr:row>135</xdr:row>
      <xdr:rowOff>179916</xdr:rowOff>
    </xdr:from>
    <xdr:to>
      <xdr:col>9</xdr:col>
      <xdr:colOff>179917</xdr:colOff>
      <xdr:row>135</xdr:row>
      <xdr:rowOff>285750</xdr:rowOff>
    </xdr:to>
    <xdr:cxnSp macro="">
      <xdr:nvCxnSpPr>
        <xdr:cNvPr id="555" name="ตัวเชื่อมต่อตรง 554">
          <a:extLst>
            <a:ext uri="{FF2B5EF4-FFF2-40B4-BE49-F238E27FC236}">
              <a16:creationId xmlns:a16="http://schemas.microsoft.com/office/drawing/2014/main" id="{00000000-0008-0000-0700-00002B020000}"/>
            </a:ext>
          </a:extLst>
        </xdr:cNvPr>
        <xdr:cNvCxnSpPr/>
      </xdr:nvCxnSpPr>
      <xdr:spPr>
        <a:xfrm>
          <a:off x="8498417" y="4566859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169334</xdr:colOff>
      <xdr:row>135</xdr:row>
      <xdr:rowOff>74083</xdr:rowOff>
    </xdr:from>
    <xdr:to>
      <xdr:col>9</xdr:col>
      <xdr:colOff>338667</xdr:colOff>
      <xdr:row>135</xdr:row>
      <xdr:rowOff>285751</xdr:rowOff>
    </xdr:to>
    <xdr:cxnSp macro="">
      <xdr:nvCxnSpPr>
        <xdr:cNvPr id="556" name="ตัวเชื่อมต่อตรง 555">
          <a:extLst>
            <a:ext uri="{FF2B5EF4-FFF2-40B4-BE49-F238E27FC236}">
              <a16:creationId xmlns:a16="http://schemas.microsoft.com/office/drawing/2014/main" id="{00000000-0008-0000-0700-00002C020000}"/>
            </a:ext>
          </a:extLst>
        </xdr:cNvPr>
        <xdr:cNvCxnSpPr/>
      </xdr:nvCxnSpPr>
      <xdr:spPr>
        <a:xfrm flipV="1">
          <a:off x="8551334" y="4556276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137</xdr:row>
      <xdr:rowOff>179916</xdr:rowOff>
    </xdr:from>
    <xdr:to>
      <xdr:col>8</xdr:col>
      <xdr:colOff>179917</xdr:colOff>
      <xdr:row>137</xdr:row>
      <xdr:rowOff>285750</xdr:rowOff>
    </xdr:to>
    <xdr:cxnSp macro="">
      <xdr:nvCxnSpPr>
        <xdr:cNvPr id="557" name="ตัวเชื่อมต่อตรง 556">
          <a:extLst>
            <a:ext uri="{FF2B5EF4-FFF2-40B4-BE49-F238E27FC236}">
              <a16:creationId xmlns:a16="http://schemas.microsoft.com/office/drawing/2014/main" id="{00000000-0008-0000-0700-00002D020000}"/>
            </a:ext>
          </a:extLst>
        </xdr:cNvPr>
        <xdr:cNvCxnSpPr/>
      </xdr:nvCxnSpPr>
      <xdr:spPr>
        <a:xfrm>
          <a:off x="8498417" y="4566859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137</xdr:row>
      <xdr:rowOff>74083</xdr:rowOff>
    </xdr:from>
    <xdr:to>
      <xdr:col>8</xdr:col>
      <xdr:colOff>338667</xdr:colOff>
      <xdr:row>137</xdr:row>
      <xdr:rowOff>285751</xdr:rowOff>
    </xdr:to>
    <xdr:cxnSp macro="">
      <xdr:nvCxnSpPr>
        <xdr:cNvPr id="558" name="ตัวเชื่อมต่อตรง 557">
          <a:extLst>
            <a:ext uri="{FF2B5EF4-FFF2-40B4-BE49-F238E27FC236}">
              <a16:creationId xmlns:a16="http://schemas.microsoft.com/office/drawing/2014/main" id="{00000000-0008-0000-0700-00002E020000}"/>
            </a:ext>
          </a:extLst>
        </xdr:cNvPr>
        <xdr:cNvCxnSpPr/>
      </xdr:nvCxnSpPr>
      <xdr:spPr>
        <a:xfrm flipV="1">
          <a:off x="8551334" y="4556276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116417</xdr:colOff>
      <xdr:row>137</xdr:row>
      <xdr:rowOff>179916</xdr:rowOff>
    </xdr:from>
    <xdr:to>
      <xdr:col>9</xdr:col>
      <xdr:colOff>179917</xdr:colOff>
      <xdr:row>137</xdr:row>
      <xdr:rowOff>285750</xdr:rowOff>
    </xdr:to>
    <xdr:cxnSp macro="">
      <xdr:nvCxnSpPr>
        <xdr:cNvPr id="559" name="ตัวเชื่อมต่อตรง 558">
          <a:extLst>
            <a:ext uri="{FF2B5EF4-FFF2-40B4-BE49-F238E27FC236}">
              <a16:creationId xmlns:a16="http://schemas.microsoft.com/office/drawing/2014/main" id="{00000000-0008-0000-0700-00002F020000}"/>
            </a:ext>
          </a:extLst>
        </xdr:cNvPr>
        <xdr:cNvCxnSpPr/>
      </xdr:nvCxnSpPr>
      <xdr:spPr>
        <a:xfrm>
          <a:off x="8498417" y="4566859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169334</xdr:colOff>
      <xdr:row>137</xdr:row>
      <xdr:rowOff>74083</xdr:rowOff>
    </xdr:from>
    <xdr:to>
      <xdr:col>9</xdr:col>
      <xdr:colOff>338667</xdr:colOff>
      <xdr:row>137</xdr:row>
      <xdr:rowOff>285751</xdr:rowOff>
    </xdr:to>
    <xdr:cxnSp macro="">
      <xdr:nvCxnSpPr>
        <xdr:cNvPr id="560" name="ตัวเชื่อมต่อตรง 559">
          <a:extLst>
            <a:ext uri="{FF2B5EF4-FFF2-40B4-BE49-F238E27FC236}">
              <a16:creationId xmlns:a16="http://schemas.microsoft.com/office/drawing/2014/main" id="{00000000-0008-0000-0700-000030020000}"/>
            </a:ext>
          </a:extLst>
        </xdr:cNvPr>
        <xdr:cNvCxnSpPr/>
      </xdr:nvCxnSpPr>
      <xdr:spPr>
        <a:xfrm flipV="1">
          <a:off x="8551334" y="4556276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138</xdr:row>
      <xdr:rowOff>179916</xdr:rowOff>
    </xdr:from>
    <xdr:to>
      <xdr:col>8</xdr:col>
      <xdr:colOff>179917</xdr:colOff>
      <xdr:row>138</xdr:row>
      <xdr:rowOff>285750</xdr:rowOff>
    </xdr:to>
    <xdr:cxnSp macro="">
      <xdr:nvCxnSpPr>
        <xdr:cNvPr id="561" name="ตัวเชื่อมต่อตรง 560">
          <a:extLst>
            <a:ext uri="{FF2B5EF4-FFF2-40B4-BE49-F238E27FC236}">
              <a16:creationId xmlns:a16="http://schemas.microsoft.com/office/drawing/2014/main" id="{00000000-0008-0000-0700-000031020000}"/>
            </a:ext>
          </a:extLst>
        </xdr:cNvPr>
        <xdr:cNvCxnSpPr/>
      </xdr:nvCxnSpPr>
      <xdr:spPr>
        <a:xfrm>
          <a:off x="8498417" y="4566859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138</xdr:row>
      <xdr:rowOff>74083</xdr:rowOff>
    </xdr:from>
    <xdr:to>
      <xdr:col>8</xdr:col>
      <xdr:colOff>338667</xdr:colOff>
      <xdr:row>138</xdr:row>
      <xdr:rowOff>285751</xdr:rowOff>
    </xdr:to>
    <xdr:cxnSp macro="">
      <xdr:nvCxnSpPr>
        <xdr:cNvPr id="562" name="ตัวเชื่อมต่อตรง 561">
          <a:extLst>
            <a:ext uri="{FF2B5EF4-FFF2-40B4-BE49-F238E27FC236}">
              <a16:creationId xmlns:a16="http://schemas.microsoft.com/office/drawing/2014/main" id="{00000000-0008-0000-0700-000032020000}"/>
            </a:ext>
          </a:extLst>
        </xdr:cNvPr>
        <xdr:cNvCxnSpPr/>
      </xdr:nvCxnSpPr>
      <xdr:spPr>
        <a:xfrm flipV="1">
          <a:off x="8551334" y="4556276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116417</xdr:colOff>
      <xdr:row>138</xdr:row>
      <xdr:rowOff>179916</xdr:rowOff>
    </xdr:from>
    <xdr:to>
      <xdr:col>9</xdr:col>
      <xdr:colOff>179917</xdr:colOff>
      <xdr:row>138</xdr:row>
      <xdr:rowOff>285750</xdr:rowOff>
    </xdr:to>
    <xdr:cxnSp macro="">
      <xdr:nvCxnSpPr>
        <xdr:cNvPr id="563" name="ตัวเชื่อมต่อตรง 562">
          <a:extLst>
            <a:ext uri="{FF2B5EF4-FFF2-40B4-BE49-F238E27FC236}">
              <a16:creationId xmlns:a16="http://schemas.microsoft.com/office/drawing/2014/main" id="{00000000-0008-0000-0700-000033020000}"/>
            </a:ext>
          </a:extLst>
        </xdr:cNvPr>
        <xdr:cNvCxnSpPr/>
      </xdr:nvCxnSpPr>
      <xdr:spPr>
        <a:xfrm>
          <a:off x="8498417" y="4566859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169334</xdr:colOff>
      <xdr:row>138</xdr:row>
      <xdr:rowOff>74083</xdr:rowOff>
    </xdr:from>
    <xdr:to>
      <xdr:col>9</xdr:col>
      <xdr:colOff>338667</xdr:colOff>
      <xdr:row>138</xdr:row>
      <xdr:rowOff>285751</xdr:rowOff>
    </xdr:to>
    <xdr:cxnSp macro="">
      <xdr:nvCxnSpPr>
        <xdr:cNvPr id="564" name="ตัวเชื่อมต่อตรง 563">
          <a:extLst>
            <a:ext uri="{FF2B5EF4-FFF2-40B4-BE49-F238E27FC236}">
              <a16:creationId xmlns:a16="http://schemas.microsoft.com/office/drawing/2014/main" id="{00000000-0008-0000-0700-000034020000}"/>
            </a:ext>
          </a:extLst>
        </xdr:cNvPr>
        <xdr:cNvCxnSpPr/>
      </xdr:nvCxnSpPr>
      <xdr:spPr>
        <a:xfrm flipV="1">
          <a:off x="8551334" y="4556276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144</xdr:row>
      <xdr:rowOff>179916</xdr:rowOff>
    </xdr:from>
    <xdr:to>
      <xdr:col>8</xdr:col>
      <xdr:colOff>179917</xdr:colOff>
      <xdr:row>144</xdr:row>
      <xdr:rowOff>285750</xdr:rowOff>
    </xdr:to>
    <xdr:cxnSp macro="">
      <xdr:nvCxnSpPr>
        <xdr:cNvPr id="565" name="ตัวเชื่อมต่อตรง 564">
          <a:extLst>
            <a:ext uri="{FF2B5EF4-FFF2-40B4-BE49-F238E27FC236}">
              <a16:creationId xmlns:a16="http://schemas.microsoft.com/office/drawing/2014/main" id="{00000000-0008-0000-0700-000035020000}"/>
            </a:ext>
          </a:extLst>
        </xdr:cNvPr>
        <xdr:cNvCxnSpPr/>
      </xdr:nvCxnSpPr>
      <xdr:spPr>
        <a:xfrm>
          <a:off x="8498417" y="4566859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144</xdr:row>
      <xdr:rowOff>74083</xdr:rowOff>
    </xdr:from>
    <xdr:to>
      <xdr:col>8</xdr:col>
      <xdr:colOff>338667</xdr:colOff>
      <xdr:row>144</xdr:row>
      <xdr:rowOff>285751</xdr:rowOff>
    </xdr:to>
    <xdr:cxnSp macro="">
      <xdr:nvCxnSpPr>
        <xdr:cNvPr id="566" name="ตัวเชื่อมต่อตรง 565">
          <a:extLst>
            <a:ext uri="{FF2B5EF4-FFF2-40B4-BE49-F238E27FC236}">
              <a16:creationId xmlns:a16="http://schemas.microsoft.com/office/drawing/2014/main" id="{00000000-0008-0000-0700-000036020000}"/>
            </a:ext>
          </a:extLst>
        </xdr:cNvPr>
        <xdr:cNvCxnSpPr/>
      </xdr:nvCxnSpPr>
      <xdr:spPr>
        <a:xfrm flipV="1">
          <a:off x="8551334" y="4556276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116417</xdr:colOff>
      <xdr:row>144</xdr:row>
      <xdr:rowOff>179916</xdr:rowOff>
    </xdr:from>
    <xdr:to>
      <xdr:col>9</xdr:col>
      <xdr:colOff>179917</xdr:colOff>
      <xdr:row>144</xdr:row>
      <xdr:rowOff>285750</xdr:rowOff>
    </xdr:to>
    <xdr:cxnSp macro="">
      <xdr:nvCxnSpPr>
        <xdr:cNvPr id="567" name="ตัวเชื่อมต่อตรง 566">
          <a:extLst>
            <a:ext uri="{FF2B5EF4-FFF2-40B4-BE49-F238E27FC236}">
              <a16:creationId xmlns:a16="http://schemas.microsoft.com/office/drawing/2014/main" id="{00000000-0008-0000-0700-000037020000}"/>
            </a:ext>
          </a:extLst>
        </xdr:cNvPr>
        <xdr:cNvCxnSpPr/>
      </xdr:nvCxnSpPr>
      <xdr:spPr>
        <a:xfrm>
          <a:off x="8498417" y="4566859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169334</xdr:colOff>
      <xdr:row>144</xdr:row>
      <xdr:rowOff>74083</xdr:rowOff>
    </xdr:from>
    <xdr:to>
      <xdr:col>9</xdr:col>
      <xdr:colOff>338667</xdr:colOff>
      <xdr:row>144</xdr:row>
      <xdr:rowOff>285751</xdr:rowOff>
    </xdr:to>
    <xdr:cxnSp macro="">
      <xdr:nvCxnSpPr>
        <xdr:cNvPr id="568" name="ตัวเชื่อมต่อตรง 567">
          <a:extLst>
            <a:ext uri="{FF2B5EF4-FFF2-40B4-BE49-F238E27FC236}">
              <a16:creationId xmlns:a16="http://schemas.microsoft.com/office/drawing/2014/main" id="{00000000-0008-0000-0700-000038020000}"/>
            </a:ext>
          </a:extLst>
        </xdr:cNvPr>
        <xdr:cNvCxnSpPr/>
      </xdr:nvCxnSpPr>
      <xdr:spPr>
        <a:xfrm flipV="1">
          <a:off x="8551334" y="4556276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148</xdr:row>
      <xdr:rowOff>179916</xdr:rowOff>
    </xdr:from>
    <xdr:to>
      <xdr:col>8</xdr:col>
      <xdr:colOff>179917</xdr:colOff>
      <xdr:row>148</xdr:row>
      <xdr:rowOff>285750</xdr:rowOff>
    </xdr:to>
    <xdr:cxnSp macro="">
      <xdr:nvCxnSpPr>
        <xdr:cNvPr id="569" name="ตัวเชื่อมต่อตรง 568">
          <a:extLst>
            <a:ext uri="{FF2B5EF4-FFF2-40B4-BE49-F238E27FC236}">
              <a16:creationId xmlns:a16="http://schemas.microsoft.com/office/drawing/2014/main" id="{00000000-0008-0000-0700-000039020000}"/>
            </a:ext>
          </a:extLst>
        </xdr:cNvPr>
        <xdr:cNvCxnSpPr/>
      </xdr:nvCxnSpPr>
      <xdr:spPr>
        <a:xfrm>
          <a:off x="8498417" y="4566859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148</xdr:row>
      <xdr:rowOff>74083</xdr:rowOff>
    </xdr:from>
    <xdr:to>
      <xdr:col>8</xdr:col>
      <xdr:colOff>338667</xdr:colOff>
      <xdr:row>148</xdr:row>
      <xdr:rowOff>285751</xdr:rowOff>
    </xdr:to>
    <xdr:cxnSp macro="">
      <xdr:nvCxnSpPr>
        <xdr:cNvPr id="570" name="ตัวเชื่อมต่อตรง 569">
          <a:extLst>
            <a:ext uri="{FF2B5EF4-FFF2-40B4-BE49-F238E27FC236}">
              <a16:creationId xmlns:a16="http://schemas.microsoft.com/office/drawing/2014/main" id="{00000000-0008-0000-0700-00003A020000}"/>
            </a:ext>
          </a:extLst>
        </xdr:cNvPr>
        <xdr:cNvCxnSpPr/>
      </xdr:nvCxnSpPr>
      <xdr:spPr>
        <a:xfrm flipV="1">
          <a:off x="8551334" y="4556276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116417</xdr:colOff>
      <xdr:row>148</xdr:row>
      <xdr:rowOff>179916</xdr:rowOff>
    </xdr:from>
    <xdr:to>
      <xdr:col>9</xdr:col>
      <xdr:colOff>179917</xdr:colOff>
      <xdr:row>148</xdr:row>
      <xdr:rowOff>285750</xdr:rowOff>
    </xdr:to>
    <xdr:cxnSp macro="">
      <xdr:nvCxnSpPr>
        <xdr:cNvPr id="571" name="ตัวเชื่อมต่อตรง 570">
          <a:extLst>
            <a:ext uri="{FF2B5EF4-FFF2-40B4-BE49-F238E27FC236}">
              <a16:creationId xmlns:a16="http://schemas.microsoft.com/office/drawing/2014/main" id="{00000000-0008-0000-0700-00003B020000}"/>
            </a:ext>
          </a:extLst>
        </xdr:cNvPr>
        <xdr:cNvCxnSpPr/>
      </xdr:nvCxnSpPr>
      <xdr:spPr>
        <a:xfrm>
          <a:off x="8498417" y="4566859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169334</xdr:colOff>
      <xdr:row>148</xdr:row>
      <xdr:rowOff>74083</xdr:rowOff>
    </xdr:from>
    <xdr:to>
      <xdr:col>9</xdr:col>
      <xdr:colOff>338667</xdr:colOff>
      <xdr:row>148</xdr:row>
      <xdr:rowOff>285751</xdr:rowOff>
    </xdr:to>
    <xdr:cxnSp macro="">
      <xdr:nvCxnSpPr>
        <xdr:cNvPr id="572" name="ตัวเชื่อมต่อตรง 571">
          <a:extLst>
            <a:ext uri="{FF2B5EF4-FFF2-40B4-BE49-F238E27FC236}">
              <a16:creationId xmlns:a16="http://schemas.microsoft.com/office/drawing/2014/main" id="{00000000-0008-0000-0700-00003C020000}"/>
            </a:ext>
          </a:extLst>
        </xdr:cNvPr>
        <xdr:cNvCxnSpPr/>
      </xdr:nvCxnSpPr>
      <xdr:spPr>
        <a:xfrm flipV="1">
          <a:off x="8551334" y="4556276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116417</xdr:colOff>
      <xdr:row>149</xdr:row>
      <xdr:rowOff>179916</xdr:rowOff>
    </xdr:from>
    <xdr:to>
      <xdr:col>8</xdr:col>
      <xdr:colOff>179917</xdr:colOff>
      <xdr:row>149</xdr:row>
      <xdr:rowOff>285750</xdr:rowOff>
    </xdr:to>
    <xdr:cxnSp macro="">
      <xdr:nvCxnSpPr>
        <xdr:cNvPr id="573" name="ตัวเชื่อมต่อตรง 572">
          <a:extLst>
            <a:ext uri="{FF2B5EF4-FFF2-40B4-BE49-F238E27FC236}">
              <a16:creationId xmlns:a16="http://schemas.microsoft.com/office/drawing/2014/main" id="{00000000-0008-0000-0700-00003D020000}"/>
            </a:ext>
          </a:extLst>
        </xdr:cNvPr>
        <xdr:cNvCxnSpPr/>
      </xdr:nvCxnSpPr>
      <xdr:spPr>
        <a:xfrm>
          <a:off x="8498417" y="4566859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169334</xdr:colOff>
      <xdr:row>149</xdr:row>
      <xdr:rowOff>74083</xdr:rowOff>
    </xdr:from>
    <xdr:to>
      <xdr:col>8</xdr:col>
      <xdr:colOff>338667</xdr:colOff>
      <xdr:row>149</xdr:row>
      <xdr:rowOff>285751</xdr:rowOff>
    </xdr:to>
    <xdr:cxnSp macro="">
      <xdr:nvCxnSpPr>
        <xdr:cNvPr id="574" name="ตัวเชื่อมต่อตรง 573">
          <a:extLst>
            <a:ext uri="{FF2B5EF4-FFF2-40B4-BE49-F238E27FC236}">
              <a16:creationId xmlns:a16="http://schemas.microsoft.com/office/drawing/2014/main" id="{00000000-0008-0000-0700-00003E020000}"/>
            </a:ext>
          </a:extLst>
        </xdr:cNvPr>
        <xdr:cNvCxnSpPr/>
      </xdr:nvCxnSpPr>
      <xdr:spPr>
        <a:xfrm flipV="1">
          <a:off x="8551334" y="4556276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116417</xdr:colOff>
      <xdr:row>149</xdr:row>
      <xdr:rowOff>179916</xdr:rowOff>
    </xdr:from>
    <xdr:to>
      <xdr:col>9</xdr:col>
      <xdr:colOff>179917</xdr:colOff>
      <xdr:row>149</xdr:row>
      <xdr:rowOff>285750</xdr:rowOff>
    </xdr:to>
    <xdr:cxnSp macro="">
      <xdr:nvCxnSpPr>
        <xdr:cNvPr id="575" name="ตัวเชื่อมต่อตรง 574">
          <a:extLst>
            <a:ext uri="{FF2B5EF4-FFF2-40B4-BE49-F238E27FC236}">
              <a16:creationId xmlns:a16="http://schemas.microsoft.com/office/drawing/2014/main" id="{00000000-0008-0000-0700-00003F020000}"/>
            </a:ext>
          </a:extLst>
        </xdr:cNvPr>
        <xdr:cNvCxnSpPr/>
      </xdr:nvCxnSpPr>
      <xdr:spPr>
        <a:xfrm>
          <a:off x="8498417" y="45668595"/>
          <a:ext cx="63500" cy="10583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169334</xdr:colOff>
      <xdr:row>149</xdr:row>
      <xdr:rowOff>74083</xdr:rowOff>
    </xdr:from>
    <xdr:to>
      <xdr:col>9</xdr:col>
      <xdr:colOff>338667</xdr:colOff>
      <xdr:row>149</xdr:row>
      <xdr:rowOff>285751</xdr:rowOff>
    </xdr:to>
    <xdr:cxnSp macro="">
      <xdr:nvCxnSpPr>
        <xdr:cNvPr id="576" name="ตัวเชื่อมต่อตรง 575">
          <a:extLst>
            <a:ext uri="{FF2B5EF4-FFF2-40B4-BE49-F238E27FC236}">
              <a16:creationId xmlns:a16="http://schemas.microsoft.com/office/drawing/2014/main" id="{00000000-0008-0000-0700-000040020000}"/>
            </a:ext>
          </a:extLst>
        </xdr:cNvPr>
        <xdr:cNvCxnSpPr/>
      </xdr:nvCxnSpPr>
      <xdr:spPr>
        <a:xfrm flipV="1">
          <a:off x="8551334" y="45562762"/>
          <a:ext cx="169333" cy="21166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51"/>
  <sheetViews>
    <sheetView tabSelected="1" workbookViewId="0">
      <selection activeCell="A6" sqref="A6:F52"/>
    </sheetView>
  </sheetViews>
  <sheetFormatPr defaultRowHeight="15"/>
  <sheetData>
    <row r="5" spans="1:6" ht="15.75" thickBot="1"/>
    <row r="6" spans="1:6" ht="27" thickBot="1">
      <c r="A6" s="241"/>
      <c r="B6" s="242" t="s">
        <v>1252</v>
      </c>
      <c r="C6" s="243"/>
      <c r="D6" s="243"/>
      <c r="E6" s="244"/>
      <c r="F6" s="245"/>
    </row>
    <row r="7" spans="1:6" ht="27" thickBot="1">
      <c r="A7" s="246" t="s">
        <v>1253</v>
      </c>
      <c r="B7" s="247">
        <v>0</v>
      </c>
      <c r="C7" s="248">
        <v>1</v>
      </c>
      <c r="D7" s="248">
        <v>2</v>
      </c>
      <c r="E7" s="249">
        <v>3</v>
      </c>
      <c r="F7" s="250" t="s">
        <v>1254</v>
      </c>
    </row>
    <row r="8" spans="1:6" ht="27" thickBot="1">
      <c r="A8" s="251" t="s">
        <v>1255</v>
      </c>
      <c r="B8" s="252">
        <v>3</v>
      </c>
      <c r="C8" s="253">
        <v>28</v>
      </c>
      <c r="D8" s="253">
        <v>334</v>
      </c>
      <c r="E8" s="254">
        <v>4</v>
      </c>
      <c r="F8" s="254">
        <f>SUM(B8:E8)</f>
        <v>369</v>
      </c>
    </row>
    <row r="9" spans="1:6" ht="27" thickBot="1">
      <c r="A9" s="251" t="s">
        <v>1256</v>
      </c>
      <c r="B9" s="252">
        <v>2</v>
      </c>
      <c r="C9" s="253">
        <v>26</v>
      </c>
      <c r="D9" s="253">
        <v>232</v>
      </c>
      <c r="E9" s="254">
        <v>12</v>
      </c>
      <c r="F9" s="254">
        <f t="shared" ref="F9:F10" si="0">SUM(B9:E9)</f>
        <v>272</v>
      </c>
    </row>
    <row r="10" spans="1:6" ht="27" thickBot="1">
      <c r="A10" s="251" t="s">
        <v>1254</v>
      </c>
      <c r="B10" s="252">
        <v>5</v>
      </c>
      <c r="C10" s="253">
        <v>54</v>
      </c>
      <c r="D10" s="253">
        <v>566</v>
      </c>
      <c r="E10" s="254">
        <v>16</v>
      </c>
      <c r="F10" s="254">
        <f t="shared" si="0"/>
        <v>641</v>
      </c>
    </row>
    <row r="16" spans="1:6">
      <c r="A16" s="255" t="s">
        <v>1233</v>
      </c>
      <c r="B16" s="255" t="s">
        <v>1257</v>
      </c>
      <c r="C16" s="255" t="s">
        <v>1258</v>
      </c>
      <c r="D16" s="255" t="s">
        <v>1259</v>
      </c>
      <c r="E16" s="255" t="s">
        <v>1256</v>
      </c>
      <c r="F16" s="255" t="s">
        <v>1255</v>
      </c>
    </row>
    <row r="17" spans="1:6" ht="24.75">
      <c r="A17" s="7" t="s">
        <v>1260</v>
      </c>
      <c r="B17" s="256">
        <v>112</v>
      </c>
      <c r="C17" s="256">
        <v>97</v>
      </c>
      <c r="D17" s="257">
        <f>SUM(C17-B17)</f>
        <v>-15</v>
      </c>
      <c r="E17" s="258">
        <v>22</v>
      </c>
      <c r="F17" s="258">
        <v>75</v>
      </c>
    </row>
    <row r="18" spans="1:6" ht="24.75">
      <c r="A18" s="7" t="s">
        <v>1261</v>
      </c>
      <c r="B18" s="256">
        <v>123</v>
      </c>
      <c r="C18" s="256">
        <f>SUM(E18:F18)</f>
        <v>162</v>
      </c>
      <c r="D18" s="256">
        <f>SUM(C18-B18)</f>
        <v>39</v>
      </c>
      <c r="E18" s="258">
        <f>SUM(4+61+9+1)</f>
        <v>75</v>
      </c>
      <c r="F18" s="258">
        <v>87</v>
      </c>
    </row>
    <row r="19" spans="1:6" ht="24.75">
      <c r="A19" s="7" t="s">
        <v>1262</v>
      </c>
      <c r="B19" s="256">
        <v>44</v>
      </c>
      <c r="C19" s="256">
        <f>SUM(E19:F19)</f>
        <v>46</v>
      </c>
      <c r="D19" s="256">
        <f>SUM(C19-B19)</f>
        <v>2</v>
      </c>
      <c r="E19" s="258">
        <f>SUM(11+3+1)</f>
        <v>15</v>
      </c>
      <c r="F19" s="258">
        <v>31</v>
      </c>
    </row>
    <row r="20" spans="1:6" ht="24.75">
      <c r="A20" s="7" t="s">
        <v>101</v>
      </c>
      <c r="B20" s="256">
        <v>35</v>
      </c>
      <c r="C20" s="256">
        <f>SUM(E20:F20)</f>
        <v>41</v>
      </c>
      <c r="D20" s="256">
        <f>SUM(C20-B20)</f>
        <v>6</v>
      </c>
      <c r="E20" s="258">
        <f>SUM(3+23+5)</f>
        <v>31</v>
      </c>
      <c r="F20" s="258">
        <v>10</v>
      </c>
    </row>
    <row r="21" spans="1:6" ht="24.75">
      <c r="A21" s="7" t="s">
        <v>1263</v>
      </c>
      <c r="B21" s="256">
        <v>44</v>
      </c>
      <c r="C21" s="256">
        <f>SUM(E21:F21)</f>
        <v>51</v>
      </c>
      <c r="D21" s="256">
        <f>SUM(C21-B21)</f>
        <v>7</v>
      </c>
      <c r="E21" s="258">
        <f>SUM(17+1)</f>
        <v>18</v>
      </c>
      <c r="F21" s="258">
        <v>33</v>
      </c>
    </row>
    <row r="22" spans="1:6" ht="24.75">
      <c r="A22" s="7" t="s">
        <v>69</v>
      </c>
      <c r="B22" s="256">
        <v>67</v>
      </c>
      <c r="C22" s="256">
        <f>SUM(E22:F22)</f>
        <v>74</v>
      </c>
      <c r="D22" s="256">
        <f>SUM(C22-B22)</f>
        <v>7</v>
      </c>
      <c r="E22" s="258">
        <f>SUM(1+37+1)</f>
        <v>39</v>
      </c>
      <c r="F22" s="258">
        <v>35</v>
      </c>
    </row>
    <row r="23" spans="1:6" ht="24.75">
      <c r="A23" s="7" t="s">
        <v>1264</v>
      </c>
      <c r="B23" s="256">
        <v>26</v>
      </c>
      <c r="C23" s="256">
        <f>SUM(E23:F23)</f>
        <v>31</v>
      </c>
      <c r="D23" s="256">
        <f>SUM(C23-B23)</f>
        <v>5</v>
      </c>
      <c r="E23" s="258">
        <f>SUM(1+14+1)</f>
        <v>16</v>
      </c>
      <c r="F23" s="258">
        <v>15</v>
      </c>
    </row>
    <row r="24" spans="1:6" ht="24.75">
      <c r="A24" s="7" t="s">
        <v>1265</v>
      </c>
      <c r="B24" s="256">
        <v>22</v>
      </c>
      <c r="C24" s="256">
        <f>SUM(E24:F24)</f>
        <v>17</v>
      </c>
      <c r="D24" s="257">
        <f>SUM(C24-B24)</f>
        <v>-5</v>
      </c>
      <c r="E24" s="258">
        <f>SUM(13+1)</f>
        <v>14</v>
      </c>
      <c r="F24" s="258">
        <v>3</v>
      </c>
    </row>
    <row r="25" spans="1:6" ht="24.75">
      <c r="A25" s="7" t="s">
        <v>201</v>
      </c>
      <c r="B25" s="256">
        <v>18</v>
      </c>
      <c r="C25" s="256">
        <f>SUM(E25:F25)</f>
        <v>17</v>
      </c>
      <c r="D25" s="257">
        <f>SUM(C25-B25)</f>
        <v>-1</v>
      </c>
      <c r="E25" s="258">
        <v>5</v>
      </c>
      <c r="F25" s="258">
        <v>12</v>
      </c>
    </row>
    <row r="26" spans="1:6" ht="24.75">
      <c r="A26" s="7" t="s">
        <v>1266</v>
      </c>
      <c r="B26" s="256">
        <v>32</v>
      </c>
      <c r="C26" s="256">
        <f>SUM(E26:F26)</f>
        <v>20</v>
      </c>
      <c r="D26" s="257">
        <f>SUM(C26-B26)</f>
        <v>-12</v>
      </c>
      <c r="E26" s="258">
        <f>SUM(8+2)</f>
        <v>10</v>
      </c>
      <c r="F26" s="258">
        <v>10</v>
      </c>
    </row>
    <row r="27" spans="1:6" ht="24.75">
      <c r="A27" s="7" t="s">
        <v>1267</v>
      </c>
      <c r="B27" s="256">
        <v>46</v>
      </c>
      <c r="C27" s="256">
        <f>SUM(E27:F27)</f>
        <v>50</v>
      </c>
      <c r="D27" s="256">
        <f>SUM(C27-B27)</f>
        <v>4</v>
      </c>
      <c r="E27" s="258">
        <f>SUM(15+3)</f>
        <v>18</v>
      </c>
      <c r="F27" s="258">
        <v>32</v>
      </c>
    </row>
    <row r="28" spans="1:6" ht="24.75">
      <c r="A28" s="7" t="s">
        <v>1268</v>
      </c>
      <c r="B28" s="256">
        <v>17</v>
      </c>
      <c r="C28" s="256">
        <f>SUM(E28:F28)</f>
        <v>15</v>
      </c>
      <c r="D28" s="257">
        <f>SUM(C28-B28)</f>
        <v>-2</v>
      </c>
      <c r="E28" s="258">
        <v>5</v>
      </c>
      <c r="F28" s="258">
        <v>10</v>
      </c>
    </row>
    <row r="29" spans="1:6" ht="24.75">
      <c r="A29" s="73" t="s">
        <v>1269</v>
      </c>
      <c r="B29" s="256">
        <v>20</v>
      </c>
      <c r="C29" s="256">
        <f>SUM(E29:F29)</f>
        <v>20</v>
      </c>
      <c r="D29" s="256">
        <f>SUM(C29-B29)</f>
        <v>0</v>
      </c>
      <c r="E29" s="258">
        <v>4</v>
      </c>
      <c r="F29" s="258">
        <v>16</v>
      </c>
    </row>
    <row r="30" spans="1:6">
      <c r="A30" s="256"/>
      <c r="B30" s="256">
        <f>SUM(B17:B29)</f>
        <v>606</v>
      </c>
      <c r="C30" s="256">
        <f>SUM(C17:C29)</f>
        <v>641</v>
      </c>
      <c r="D30" s="256">
        <f>SUM(C30-B30)</f>
        <v>35</v>
      </c>
      <c r="E30" s="256">
        <f>SUM(E17:E29)</f>
        <v>272</v>
      </c>
      <c r="F30" s="256">
        <f>SUM(F17:F29)</f>
        <v>369</v>
      </c>
    </row>
    <row r="35" spans="1:6" ht="15.75" thickBot="1"/>
    <row r="36" spans="1:6" ht="23.25">
      <c r="A36" s="259" t="s">
        <v>1233</v>
      </c>
      <c r="B36" s="259" t="s">
        <v>1270</v>
      </c>
      <c r="C36" s="260" t="s">
        <v>1271</v>
      </c>
      <c r="D36" s="261" t="s">
        <v>1272</v>
      </c>
      <c r="E36" s="259" t="s">
        <v>1273</v>
      </c>
    </row>
    <row r="37" spans="1:6" ht="24" thickBot="1">
      <c r="A37" s="262"/>
      <c r="B37" s="262"/>
      <c r="C37" s="263" t="s">
        <v>1274</v>
      </c>
      <c r="D37" s="264"/>
      <c r="E37" s="262"/>
    </row>
    <row r="38" spans="1:6" ht="71.25" thickTop="1" thickBot="1">
      <c r="A38" s="265" t="s">
        <v>204</v>
      </c>
      <c r="B38" s="266">
        <v>549</v>
      </c>
      <c r="C38" s="267">
        <v>300</v>
      </c>
      <c r="D38" s="268">
        <v>123</v>
      </c>
      <c r="E38" s="269">
        <v>162</v>
      </c>
      <c r="F38">
        <f>SUM(E38-D38)</f>
        <v>39</v>
      </c>
    </row>
    <row r="39" spans="1:6" ht="93.75" thickBot="1">
      <c r="A39" s="270" t="s">
        <v>1234</v>
      </c>
      <c r="B39" s="271">
        <v>184</v>
      </c>
      <c r="C39" s="272">
        <v>96</v>
      </c>
      <c r="D39" s="273">
        <v>44</v>
      </c>
      <c r="E39" s="271">
        <v>51</v>
      </c>
      <c r="F39">
        <f t="shared" ref="F39:F51" si="1">SUM(E39-D39)</f>
        <v>7</v>
      </c>
    </row>
    <row r="40" spans="1:6" ht="47.25" thickBot="1">
      <c r="A40" s="270" t="s">
        <v>1235</v>
      </c>
      <c r="B40" s="274">
        <v>219</v>
      </c>
      <c r="C40" s="272">
        <v>105</v>
      </c>
      <c r="D40" s="273">
        <v>32</v>
      </c>
      <c r="E40" s="274">
        <v>20</v>
      </c>
      <c r="F40" s="275">
        <f t="shared" si="1"/>
        <v>-12</v>
      </c>
    </row>
    <row r="41" spans="1:6" ht="70.5" thickBot="1">
      <c r="A41" s="270" t="s">
        <v>1236</v>
      </c>
      <c r="B41" s="271">
        <v>275</v>
      </c>
      <c r="C41" s="272">
        <v>143</v>
      </c>
      <c r="D41" s="273">
        <v>44</v>
      </c>
      <c r="E41" s="271">
        <v>46</v>
      </c>
      <c r="F41">
        <f t="shared" si="1"/>
        <v>2</v>
      </c>
    </row>
    <row r="42" spans="1:6" ht="47.25" thickBot="1">
      <c r="A42" s="270" t="s">
        <v>74</v>
      </c>
      <c r="B42" s="274">
        <v>900</v>
      </c>
      <c r="C42" s="272">
        <v>480</v>
      </c>
      <c r="D42" s="273">
        <v>112</v>
      </c>
      <c r="E42" s="274">
        <v>97</v>
      </c>
      <c r="F42" s="275">
        <f t="shared" si="1"/>
        <v>-15</v>
      </c>
    </row>
    <row r="43" spans="1:6" ht="70.5" thickBot="1">
      <c r="A43" s="270" t="s">
        <v>172</v>
      </c>
      <c r="B43" s="271">
        <v>195</v>
      </c>
      <c r="C43" s="272">
        <v>99</v>
      </c>
      <c r="D43" s="273">
        <v>20</v>
      </c>
      <c r="E43" s="271">
        <v>20</v>
      </c>
      <c r="F43">
        <f t="shared" si="1"/>
        <v>0</v>
      </c>
    </row>
    <row r="44" spans="1:6" ht="140.25" thickBot="1">
      <c r="A44" s="270" t="s">
        <v>1275</v>
      </c>
      <c r="B44" s="274">
        <v>104</v>
      </c>
      <c r="C44" s="272">
        <v>42</v>
      </c>
      <c r="D44" s="273">
        <v>22</v>
      </c>
      <c r="E44" s="274">
        <v>17</v>
      </c>
      <c r="F44" s="275">
        <f t="shared" si="1"/>
        <v>-5</v>
      </c>
    </row>
    <row r="45" spans="1:6" ht="47.25" thickBot="1">
      <c r="A45" s="270" t="s">
        <v>201</v>
      </c>
      <c r="B45" s="271">
        <v>123</v>
      </c>
      <c r="C45" s="272">
        <v>55</v>
      </c>
      <c r="D45" s="273">
        <v>18</v>
      </c>
      <c r="E45" s="271">
        <v>17</v>
      </c>
      <c r="F45" s="275">
        <f t="shared" si="1"/>
        <v>-1</v>
      </c>
    </row>
    <row r="46" spans="1:6" ht="47.25" thickBot="1">
      <c r="A46" s="270" t="s">
        <v>1238</v>
      </c>
      <c r="B46" s="274">
        <v>294</v>
      </c>
      <c r="C46" s="272">
        <v>148</v>
      </c>
      <c r="D46" s="273">
        <v>46</v>
      </c>
      <c r="E46" s="274">
        <v>50</v>
      </c>
      <c r="F46">
        <f t="shared" si="1"/>
        <v>4</v>
      </c>
    </row>
    <row r="47" spans="1:6" ht="70.5" thickBot="1">
      <c r="A47" s="270" t="s">
        <v>1239</v>
      </c>
      <c r="B47" s="271">
        <v>212</v>
      </c>
      <c r="C47" s="272">
        <v>90</v>
      </c>
      <c r="D47" s="273">
        <v>35</v>
      </c>
      <c r="E47" s="271">
        <v>41</v>
      </c>
      <c r="F47">
        <f t="shared" si="1"/>
        <v>6</v>
      </c>
    </row>
    <row r="48" spans="1:6" ht="93.75" thickBot="1">
      <c r="A48" s="270" t="s">
        <v>1218</v>
      </c>
      <c r="B48" s="274">
        <v>242</v>
      </c>
      <c r="C48" s="272">
        <v>80</v>
      </c>
      <c r="D48" s="273">
        <v>26</v>
      </c>
      <c r="E48" s="276">
        <v>31</v>
      </c>
      <c r="F48">
        <f t="shared" si="1"/>
        <v>5</v>
      </c>
    </row>
    <row r="49" spans="1:6" ht="163.5" thickBot="1">
      <c r="A49" s="270" t="s">
        <v>1240</v>
      </c>
      <c r="B49" s="271">
        <v>106</v>
      </c>
      <c r="C49" s="272">
        <v>41</v>
      </c>
      <c r="D49" s="273">
        <v>17</v>
      </c>
      <c r="E49" s="271">
        <v>15</v>
      </c>
      <c r="F49">
        <f t="shared" si="1"/>
        <v>-2</v>
      </c>
    </row>
    <row r="50" spans="1:6" ht="117" thickBot="1">
      <c r="A50" s="270" t="s">
        <v>1241</v>
      </c>
      <c r="B50" s="274">
        <v>338</v>
      </c>
      <c r="C50" s="272">
        <v>168</v>
      </c>
      <c r="D50" s="273">
        <v>67</v>
      </c>
      <c r="E50" s="274">
        <v>74</v>
      </c>
      <c r="F50">
        <f t="shared" si="1"/>
        <v>7</v>
      </c>
    </row>
    <row r="51" spans="1:6" ht="24" thickBot="1">
      <c r="A51" s="277" t="s">
        <v>1254</v>
      </c>
      <c r="B51" s="278">
        <v>3741</v>
      </c>
      <c r="C51" s="279">
        <v>1847</v>
      </c>
      <c r="D51" s="280">
        <v>606</v>
      </c>
      <c r="E51" s="281">
        <v>641</v>
      </c>
      <c r="F51">
        <f t="shared" si="1"/>
        <v>35</v>
      </c>
    </row>
  </sheetData>
  <mergeCells count="5">
    <mergeCell ref="B6:E6"/>
    <mergeCell ref="A36:A37"/>
    <mergeCell ref="B36:B37"/>
    <mergeCell ref="D36:D37"/>
    <mergeCell ref="E36:E3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1"/>
  <sheetViews>
    <sheetView zoomScale="70" zoomScaleNormal="70" workbookViewId="0">
      <selection activeCell="C23" sqref="C23"/>
    </sheetView>
  </sheetViews>
  <sheetFormatPr defaultColWidth="9.140625" defaultRowHeight="24.75"/>
  <cols>
    <col min="1" max="1" width="9.42578125" style="13" customWidth="1"/>
    <col min="2" max="2" width="9.85546875" style="13" customWidth="1"/>
    <col min="3" max="3" width="35.42578125" style="13" customWidth="1"/>
    <col min="4" max="4" width="38.42578125" style="13" customWidth="1"/>
    <col min="5" max="8" width="7.85546875" style="1" customWidth="1"/>
    <col min="9" max="15" width="7.85546875" style="30" customWidth="1"/>
    <col min="16" max="16" width="9.28515625" style="1" customWidth="1"/>
    <col min="17" max="17" width="49.85546875" style="9" customWidth="1"/>
    <col min="18" max="18" width="9.5703125" style="13" customWidth="1"/>
    <col min="19" max="19" width="24.28515625" style="28" customWidth="1"/>
    <col min="20" max="16384" width="9.140625" style="2"/>
  </cols>
  <sheetData>
    <row r="1" spans="1:20" s="12" customFormat="1" ht="32.25" customHeight="1">
      <c r="A1" s="197" t="s">
        <v>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1"/>
      <c r="S1" s="10"/>
      <c r="T1" s="11"/>
    </row>
    <row r="2" spans="1:20" s="12" customFormat="1" ht="32.25" customHeight="1">
      <c r="A2" s="197" t="s">
        <v>12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1"/>
      <c r="S2" s="10"/>
      <c r="T2" s="11"/>
    </row>
    <row r="3" spans="1:20" s="18" customFormat="1" ht="30" customHeight="1">
      <c r="A3" s="198" t="s">
        <v>3</v>
      </c>
      <c r="B3" s="198" t="s">
        <v>6</v>
      </c>
      <c r="C3" s="200" t="s">
        <v>0</v>
      </c>
      <c r="D3" s="202" t="s">
        <v>7</v>
      </c>
      <c r="E3" s="203" t="s">
        <v>15</v>
      </c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4" t="s">
        <v>2</v>
      </c>
      <c r="Q3" s="206" t="s">
        <v>4</v>
      </c>
      <c r="R3" s="21"/>
      <c r="S3" s="44" t="s">
        <v>31</v>
      </c>
    </row>
    <row r="4" spans="1:20" s="18" customFormat="1" ht="30" customHeight="1">
      <c r="A4" s="215"/>
      <c r="B4" s="215"/>
      <c r="C4" s="207"/>
      <c r="D4" s="207"/>
      <c r="E4" s="32" t="s">
        <v>19</v>
      </c>
      <c r="F4" s="34" t="s">
        <v>20</v>
      </c>
      <c r="G4" s="32" t="s">
        <v>22</v>
      </c>
      <c r="H4" s="32" t="s">
        <v>21</v>
      </c>
      <c r="I4" s="32" t="s">
        <v>23</v>
      </c>
      <c r="J4" s="32" t="s">
        <v>24</v>
      </c>
      <c r="K4" s="40" t="s">
        <v>16</v>
      </c>
      <c r="L4" s="40" t="s">
        <v>25</v>
      </c>
      <c r="M4" s="40" t="s">
        <v>17</v>
      </c>
      <c r="N4" s="40" t="s">
        <v>18</v>
      </c>
      <c r="O4" s="32" t="s">
        <v>1</v>
      </c>
      <c r="P4" s="214"/>
      <c r="Q4" s="214"/>
      <c r="R4" s="21"/>
      <c r="S4" s="44" t="s">
        <v>35</v>
      </c>
    </row>
    <row r="5" spans="1:20" s="18" customFormat="1" ht="30" customHeight="1">
      <c r="A5" s="208" t="s">
        <v>164</v>
      </c>
      <c r="B5" s="209"/>
      <c r="C5" s="209"/>
      <c r="D5" s="210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9"/>
      <c r="Q5" s="20"/>
      <c r="R5" s="21"/>
      <c r="S5" s="44" t="s">
        <v>34</v>
      </c>
    </row>
    <row r="6" spans="1:20" s="23" customFormat="1" ht="30" customHeight="1">
      <c r="A6" s="26">
        <v>1</v>
      </c>
      <c r="B6" s="55">
        <v>219</v>
      </c>
      <c r="C6" s="56" t="s">
        <v>157</v>
      </c>
      <c r="D6" s="55" t="s">
        <v>66</v>
      </c>
      <c r="E6" s="57" t="s">
        <v>158</v>
      </c>
      <c r="F6" s="56"/>
      <c r="G6" s="57" t="s">
        <v>158</v>
      </c>
      <c r="H6" s="56"/>
      <c r="I6" s="56"/>
      <c r="J6" s="56"/>
      <c r="K6" s="58"/>
      <c r="L6" s="33"/>
      <c r="M6" s="33"/>
      <c r="N6" s="33"/>
      <c r="O6" s="33"/>
      <c r="P6" s="26"/>
      <c r="Q6" s="26" t="s">
        <v>152</v>
      </c>
      <c r="R6" s="13"/>
      <c r="S6" s="44" t="s">
        <v>33</v>
      </c>
    </row>
    <row r="7" spans="1:20" s="23" customFormat="1" ht="30" customHeight="1">
      <c r="A7" s="26">
        <v>2</v>
      </c>
      <c r="B7" s="55">
        <v>219</v>
      </c>
      <c r="C7" s="56" t="s">
        <v>159</v>
      </c>
      <c r="D7" s="55" t="s">
        <v>160</v>
      </c>
      <c r="E7" s="57" t="s">
        <v>158</v>
      </c>
      <c r="F7" s="56"/>
      <c r="G7" s="57" t="s">
        <v>158</v>
      </c>
      <c r="H7" s="56"/>
      <c r="I7" s="56"/>
      <c r="J7" s="56"/>
      <c r="K7" s="58"/>
      <c r="L7" s="33"/>
      <c r="M7" s="33"/>
      <c r="N7" s="33"/>
      <c r="O7" s="33"/>
      <c r="P7" s="26"/>
      <c r="Q7" s="26" t="s">
        <v>152</v>
      </c>
      <c r="R7" s="13"/>
      <c r="S7" s="44" t="s">
        <v>32</v>
      </c>
    </row>
    <row r="8" spans="1:20" s="23" customFormat="1" ht="30" customHeight="1">
      <c r="A8" s="26">
        <v>3</v>
      </c>
      <c r="B8" s="55">
        <v>219</v>
      </c>
      <c r="C8" s="56" t="s">
        <v>161</v>
      </c>
      <c r="D8" s="55" t="s">
        <v>101</v>
      </c>
      <c r="E8" s="57" t="s">
        <v>158</v>
      </c>
      <c r="F8" s="56"/>
      <c r="G8" s="57" t="s">
        <v>158</v>
      </c>
      <c r="H8" s="56"/>
      <c r="I8" s="56"/>
      <c r="J8" s="56"/>
      <c r="K8" s="58"/>
      <c r="L8" s="33"/>
      <c r="M8" s="33"/>
      <c r="N8" s="33"/>
      <c r="O8" s="33"/>
      <c r="P8" s="26"/>
      <c r="Q8" s="26" t="s">
        <v>152</v>
      </c>
      <c r="R8" s="13"/>
    </row>
    <row r="9" spans="1:20" s="18" customFormat="1" ht="30" customHeight="1">
      <c r="A9" s="211" t="s">
        <v>165</v>
      </c>
      <c r="B9" s="212"/>
      <c r="C9" s="212"/>
      <c r="D9" s="213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2"/>
      <c r="Q9" s="16"/>
      <c r="R9" s="21"/>
    </row>
    <row r="10" spans="1:20" s="23" customFormat="1" ht="30" customHeight="1">
      <c r="A10" s="31">
        <v>1</v>
      </c>
      <c r="B10" s="55">
        <v>219</v>
      </c>
      <c r="C10" s="56" t="s">
        <v>162</v>
      </c>
      <c r="D10" s="55" t="s">
        <v>163</v>
      </c>
      <c r="E10" s="56"/>
      <c r="F10" s="56"/>
      <c r="G10" s="57" t="s">
        <v>158</v>
      </c>
      <c r="H10" s="58"/>
      <c r="I10" s="26"/>
      <c r="J10" s="26"/>
      <c r="L10" s="33"/>
      <c r="M10" s="33"/>
      <c r="N10" s="33"/>
      <c r="O10" s="33"/>
      <c r="P10" s="26"/>
      <c r="Q10" s="26" t="s">
        <v>152</v>
      </c>
      <c r="R10" s="13"/>
    </row>
    <row r="11" spans="1:20" s="23" customFormat="1" ht="30" customHeight="1">
      <c r="A11" s="31"/>
      <c r="B11" s="7"/>
      <c r="C11" s="29"/>
      <c r="D11" s="29"/>
      <c r="E11" s="27"/>
      <c r="F11" s="27"/>
      <c r="G11" s="27"/>
      <c r="H11" s="3"/>
      <c r="I11" s="33"/>
      <c r="J11" s="33"/>
      <c r="K11" s="33"/>
      <c r="L11" s="33"/>
      <c r="M11" s="33"/>
      <c r="N11" s="33"/>
      <c r="O11" s="33"/>
      <c r="P11" s="26"/>
      <c r="Q11" s="17"/>
      <c r="R11" s="13"/>
      <c r="S11" s="44"/>
    </row>
    <row r="12" spans="1:20" s="23" customFormat="1" ht="30" customHeight="1">
      <c r="A12" s="31"/>
      <c r="B12" s="7"/>
      <c r="C12" s="29"/>
      <c r="D12" s="29"/>
      <c r="E12" s="27"/>
      <c r="F12" s="27"/>
      <c r="G12" s="27"/>
      <c r="H12" s="3"/>
      <c r="I12" s="33"/>
      <c r="J12" s="33"/>
      <c r="K12" s="33"/>
      <c r="L12" s="33"/>
      <c r="M12" s="33"/>
      <c r="N12" s="33"/>
      <c r="O12" s="33"/>
      <c r="P12" s="26"/>
      <c r="Q12" s="17"/>
      <c r="R12" s="13"/>
      <c r="S12" s="43"/>
    </row>
    <row r="13" spans="1:20" s="23" customFormat="1" ht="30" customHeight="1">
      <c r="A13" s="229" t="s">
        <v>28</v>
      </c>
      <c r="B13" s="230"/>
      <c r="C13" s="230"/>
      <c r="D13" s="231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6"/>
      <c r="R13" s="13"/>
    </row>
    <row r="14" spans="1:20" s="23" customFormat="1" ht="30" customHeight="1">
      <c r="A14" s="31"/>
      <c r="B14" s="7"/>
      <c r="C14" s="29"/>
      <c r="D14" s="29"/>
      <c r="E14" s="27"/>
      <c r="F14" s="27"/>
      <c r="G14" s="27"/>
      <c r="H14" s="3"/>
      <c r="I14" s="33"/>
      <c r="J14" s="33"/>
      <c r="K14" s="33"/>
      <c r="L14" s="33"/>
      <c r="M14" s="33"/>
      <c r="N14" s="33"/>
      <c r="O14" s="33"/>
      <c r="P14" s="26"/>
      <c r="Q14" s="17"/>
      <c r="R14" s="13"/>
    </row>
    <row r="15" spans="1:20" s="23" customFormat="1" ht="30" customHeight="1">
      <c r="A15" s="31"/>
      <c r="B15" s="7"/>
      <c r="C15" s="29"/>
      <c r="D15" s="29"/>
      <c r="E15" s="27"/>
      <c r="F15" s="27"/>
      <c r="G15" s="27"/>
      <c r="H15" s="3"/>
      <c r="I15" s="33"/>
      <c r="J15" s="33"/>
      <c r="K15" s="33"/>
      <c r="L15" s="33"/>
      <c r="M15" s="33"/>
      <c r="N15" s="33"/>
      <c r="O15" s="33"/>
      <c r="P15" s="26"/>
      <c r="Q15" s="17"/>
      <c r="R15" s="13"/>
    </row>
    <row r="16" spans="1:20" s="23" customFormat="1" ht="30" customHeight="1">
      <c r="A16" s="31"/>
      <c r="B16" s="7"/>
      <c r="C16" s="29"/>
      <c r="D16" s="29"/>
      <c r="E16" s="27"/>
      <c r="F16" s="27"/>
      <c r="G16" s="27"/>
      <c r="H16" s="3"/>
      <c r="I16" s="33"/>
      <c r="J16" s="33"/>
      <c r="K16" s="33"/>
      <c r="L16" s="33"/>
      <c r="M16" s="33"/>
      <c r="N16" s="33"/>
      <c r="O16" s="33"/>
      <c r="P16" s="26"/>
      <c r="Q16" s="17"/>
      <c r="R16" s="13"/>
    </row>
    <row r="17" spans="1:19" s="23" customFormat="1" ht="30" customHeight="1">
      <c r="A17" s="225" t="s">
        <v>29</v>
      </c>
      <c r="B17" s="226"/>
      <c r="C17" s="226"/>
      <c r="D17" s="227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13"/>
    </row>
    <row r="18" spans="1:19" s="23" customFormat="1" ht="30" customHeight="1">
      <c r="A18" s="31"/>
      <c r="B18" s="7"/>
      <c r="C18" s="29"/>
      <c r="D18" s="29"/>
      <c r="E18" s="27"/>
      <c r="F18" s="27"/>
      <c r="G18" s="27"/>
      <c r="H18" s="3"/>
      <c r="I18" s="33"/>
      <c r="J18" s="33"/>
      <c r="K18" s="33"/>
      <c r="L18" s="33"/>
      <c r="M18" s="33"/>
      <c r="N18" s="33"/>
      <c r="O18" s="33"/>
      <c r="P18" s="26"/>
      <c r="Q18" s="17"/>
      <c r="R18" s="13"/>
    </row>
    <row r="19" spans="1:19" s="23" customFormat="1" ht="30" customHeight="1">
      <c r="A19" s="31"/>
      <c r="B19" s="7"/>
      <c r="C19" s="29"/>
      <c r="D19" s="29"/>
      <c r="E19" s="27"/>
      <c r="F19" s="27"/>
      <c r="G19" s="27"/>
      <c r="H19" s="3"/>
      <c r="I19" s="33"/>
      <c r="J19" s="33"/>
      <c r="K19" s="33"/>
      <c r="L19" s="33"/>
      <c r="M19" s="33"/>
      <c r="N19" s="33"/>
      <c r="O19" s="33"/>
      <c r="P19" s="26"/>
      <c r="Q19" s="17"/>
      <c r="R19" s="13"/>
    </row>
    <row r="20" spans="1:19" s="23" customFormat="1" ht="30" customHeight="1">
      <c r="A20" s="31"/>
      <c r="B20" s="7"/>
      <c r="C20" s="29"/>
      <c r="D20" s="29"/>
      <c r="E20" s="27"/>
      <c r="F20" s="27"/>
      <c r="G20" s="27"/>
      <c r="H20" s="3"/>
      <c r="I20" s="33"/>
      <c r="J20" s="33"/>
      <c r="K20" s="33"/>
      <c r="L20" s="33"/>
      <c r="M20" s="33"/>
      <c r="N20" s="33"/>
      <c r="O20" s="33"/>
      <c r="P20" s="26"/>
      <c r="Q20" s="17"/>
      <c r="R20" s="13"/>
    </row>
    <row r="21" spans="1:19" s="23" customFormat="1">
      <c r="A21" s="13"/>
      <c r="B21" s="13"/>
      <c r="C21" s="13"/>
      <c r="D21" s="13"/>
      <c r="E21" s="22"/>
      <c r="F21" s="22"/>
      <c r="G21" s="22"/>
      <c r="H21" s="22"/>
      <c r="I21" s="30"/>
      <c r="J21" s="30"/>
      <c r="K21" s="30"/>
      <c r="L21" s="30"/>
      <c r="M21" s="30"/>
      <c r="N21" s="30"/>
      <c r="O21" s="30"/>
      <c r="P21" s="22"/>
      <c r="Q21" s="9"/>
      <c r="R21" s="13"/>
      <c r="S21" s="28"/>
    </row>
  </sheetData>
  <mergeCells count="13">
    <mergeCell ref="A13:D13"/>
    <mergeCell ref="A17:D17"/>
    <mergeCell ref="A5:D5"/>
    <mergeCell ref="A1:Q1"/>
    <mergeCell ref="A2:Q2"/>
    <mergeCell ref="A3:A4"/>
    <mergeCell ref="B3:B4"/>
    <mergeCell ref="C3:C4"/>
    <mergeCell ref="D3:D4"/>
    <mergeCell ref="E3:O3"/>
    <mergeCell ref="P3:P4"/>
    <mergeCell ref="Q3:Q4"/>
    <mergeCell ref="A9:D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374"/>
  <sheetViews>
    <sheetView topLeftCell="A397" zoomScale="70" zoomScaleNormal="70" workbookViewId="0">
      <selection activeCell="E6" sqref="E6:E374"/>
    </sheetView>
  </sheetViews>
  <sheetFormatPr defaultColWidth="9.140625" defaultRowHeight="24.75"/>
  <cols>
    <col min="1" max="1" width="6.85546875" style="13" bestFit="1" customWidth="1"/>
    <col min="2" max="2" width="5.28515625" style="14" bestFit="1" customWidth="1"/>
    <col min="3" max="3" width="28.85546875" style="13" bestFit="1" customWidth="1"/>
    <col min="4" max="4" width="39.5703125" style="13" bestFit="1" customWidth="1"/>
    <col min="5" max="5" width="39.5703125" style="13" customWidth="1"/>
    <col min="6" max="6" width="11.42578125" style="14" bestFit="1" customWidth="1"/>
    <col min="7" max="7" width="10.140625" style="14" bestFit="1" customWidth="1"/>
    <col min="8" max="8" width="11" style="14" bestFit="1" customWidth="1"/>
    <col min="9" max="9" width="12.140625" style="14" bestFit="1" customWidth="1"/>
    <col min="10" max="10" width="10.5703125" style="14" bestFit="1" customWidth="1"/>
    <col min="11" max="11" width="11.140625" style="14" bestFit="1" customWidth="1"/>
    <col min="12" max="12" width="11.42578125" style="14" bestFit="1" customWidth="1"/>
    <col min="13" max="13" width="11.5703125" style="14" bestFit="1" customWidth="1"/>
    <col min="14" max="14" width="5.7109375" style="14" bestFit="1" customWidth="1"/>
    <col min="15" max="15" width="10.5703125" style="14" bestFit="1" customWidth="1"/>
    <col min="16" max="16" width="5.42578125" style="15" customWidth="1"/>
    <col min="17" max="17" width="67.28515625" style="13" bestFit="1" customWidth="1"/>
    <col min="18" max="18" width="49.85546875" style="13" customWidth="1"/>
    <col min="19" max="19" width="9.5703125" style="13" customWidth="1"/>
    <col min="20" max="20" width="24.28515625" style="28" customWidth="1"/>
    <col min="21" max="16384" width="9.140625" style="13"/>
  </cols>
  <sheetData>
    <row r="1" spans="1:20" s="39" customFormat="1" ht="32.25" customHeight="1">
      <c r="A1" s="233" t="s">
        <v>5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38"/>
      <c r="T1" s="10"/>
    </row>
    <row r="2" spans="1:20" s="39" customFormat="1" ht="32.25" customHeight="1">
      <c r="A2" s="233" t="s">
        <v>965</v>
      </c>
      <c r="B2" s="233"/>
      <c r="C2" s="233"/>
      <c r="D2" s="233"/>
      <c r="E2" s="233"/>
      <c r="F2" s="233"/>
      <c r="G2" s="233"/>
      <c r="H2" s="233"/>
      <c r="I2" s="233"/>
      <c r="J2" s="233"/>
      <c r="K2" s="233"/>
      <c r="L2" s="233"/>
      <c r="M2" s="233"/>
      <c r="N2" s="233"/>
      <c r="O2" s="233"/>
      <c r="P2" s="233"/>
      <c r="Q2" s="233"/>
      <c r="R2" s="233"/>
      <c r="S2" s="38"/>
      <c r="T2" s="10"/>
    </row>
    <row r="3" spans="1:20" s="18" customFormat="1" ht="30" customHeight="1">
      <c r="A3" s="195" t="s">
        <v>3</v>
      </c>
      <c r="B3" s="195" t="s">
        <v>6</v>
      </c>
      <c r="C3" s="186" t="s">
        <v>0</v>
      </c>
      <c r="D3" s="183" t="s">
        <v>7</v>
      </c>
      <c r="E3" s="186" t="s">
        <v>1233</v>
      </c>
      <c r="F3" s="240" t="s">
        <v>15</v>
      </c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34" t="s">
        <v>2</v>
      </c>
      <c r="R3" s="236" t="s">
        <v>4</v>
      </c>
      <c r="S3" s="21"/>
      <c r="T3" s="44" t="s">
        <v>31</v>
      </c>
    </row>
    <row r="4" spans="1:20" s="18" customFormat="1" ht="30" customHeight="1">
      <c r="A4" s="196"/>
      <c r="B4" s="196"/>
      <c r="C4" s="187"/>
      <c r="D4" s="187"/>
      <c r="E4" s="187"/>
      <c r="F4" s="144" t="s">
        <v>19</v>
      </c>
      <c r="G4" s="34" t="s">
        <v>20</v>
      </c>
      <c r="H4" s="144" t="s">
        <v>22</v>
      </c>
      <c r="I4" s="144" t="s">
        <v>21</v>
      </c>
      <c r="J4" s="144" t="s">
        <v>23</v>
      </c>
      <c r="K4" s="144" t="s">
        <v>24</v>
      </c>
      <c r="L4" s="144" t="s">
        <v>16</v>
      </c>
      <c r="M4" s="144" t="s">
        <v>25</v>
      </c>
      <c r="N4" s="144" t="s">
        <v>17</v>
      </c>
      <c r="O4" s="144" t="s">
        <v>18</v>
      </c>
      <c r="P4" s="144" t="s">
        <v>1</v>
      </c>
      <c r="Q4" s="235"/>
      <c r="R4" s="235"/>
      <c r="S4" s="21"/>
      <c r="T4" s="44" t="s">
        <v>35</v>
      </c>
    </row>
    <row r="5" spans="1:20" s="18" customFormat="1" ht="30" customHeight="1">
      <c r="A5" s="237" t="s">
        <v>26</v>
      </c>
      <c r="B5" s="238"/>
      <c r="C5" s="238"/>
      <c r="D5" s="239"/>
      <c r="E5" s="176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9"/>
      <c r="R5" s="160"/>
      <c r="S5" s="21"/>
      <c r="T5" s="44" t="s">
        <v>34</v>
      </c>
    </row>
    <row r="6" spans="1:20" s="23" customFormat="1" ht="30" customHeight="1">
      <c r="A6" s="95">
        <v>1</v>
      </c>
      <c r="B6" s="161">
        <v>201</v>
      </c>
      <c r="C6" s="161" t="s">
        <v>198</v>
      </c>
      <c r="D6" s="161" t="s">
        <v>224</v>
      </c>
      <c r="E6" s="161" t="s">
        <v>1242</v>
      </c>
      <c r="F6" s="76"/>
      <c r="G6" s="76"/>
      <c r="H6" s="75">
        <v>242836</v>
      </c>
      <c r="I6" s="75"/>
      <c r="J6" s="76"/>
      <c r="K6" s="76"/>
      <c r="L6" s="76"/>
      <c r="M6" s="76"/>
      <c r="N6" s="106"/>
      <c r="O6" s="106"/>
      <c r="P6" s="106"/>
      <c r="Q6" s="162" t="s">
        <v>199</v>
      </c>
      <c r="R6" s="98"/>
      <c r="S6" s="13"/>
      <c r="T6" s="44" t="s">
        <v>33</v>
      </c>
    </row>
    <row r="7" spans="1:20" s="23" customFormat="1" ht="30" customHeight="1">
      <c r="A7" s="95">
        <v>2</v>
      </c>
      <c r="B7" s="161">
        <v>202</v>
      </c>
      <c r="C7" s="161" t="s">
        <v>200</v>
      </c>
      <c r="D7" s="161" t="s">
        <v>201</v>
      </c>
      <c r="E7" s="161" t="s">
        <v>1243</v>
      </c>
      <c r="F7" s="76"/>
      <c r="G7" s="76"/>
      <c r="H7" s="75">
        <v>242836</v>
      </c>
      <c r="I7" s="76"/>
      <c r="J7" s="76"/>
      <c r="K7" s="76"/>
      <c r="L7" s="76"/>
      <c r="M7" s="76"/>
      <c r="N7" s="76"/>
      <c r="O7" s="76"/>
      <c r="P7" s="76"/>
      <c r="Q7" s="162" t="s">
        <v>199</v>
      </c>
      <c r="R7" s="98"/>
      <c r="S7" s="13"/>
      <c r="T7" s="44" t="s">
        <v>32</v>
      </c>
    </row>
    <row r="8" spans="1:20" s="23" customFormat="1" ht="30" customHeight="1">
      <c r="A8" s="95">
        <v>3</v>
      </c>
      <c r="B8" s="161">
        <v>203</v>
      </c>
      <c r="C8" s="161" t="s">
        <v>202</v>
      </c>
      <c r="D8" s="161" t="s">
        <v>62</v>
      </c>
      <c r="E8" s="161" t="s">
        <v>1225</v>
      </c>
      <c r="F8" s="75">
        <v>242790</v>
      </c>
      <c r="G8" s="76"/>
      <c r="H8" s="76"/>
      <c r="I8" s="75">
        <v>242809</v>
      </c>
      <c r="J8" s="76"/>
      <c r="K8" s="76"/>
      <c r="L8" s="76"/>
      <c r="M8" s="76"/>
      <c r="N8" s="76"/>
      <c r="O8" s="76"/>
      <c r="P8" s="162"/>
      <c r="Q8" s="162"/>
      <c r="R8" s="98"/>
      <c r="S8" s="13"/>
    </row>
    <row r="9" spans="1:20" s="23" customFormat="1" ht="30" customHeight="1">
      <c r="A9" s="95">
        <v>4</v>
      </c>
      <c r="B9" s="77">
        <v>203</v>
      </c>
      <c r="C9" s="77" t="s">
        <v>203</v>
      </c>
      <c r="D9" s="77" t="s">
        <v>204</v>
      </c>
      <c r="E9" s="77" t="s">
        <v>204</v>
      </c>
      <c r="F9" s="75">
        <v>242777</v>
      </c>
      <c r="G9" s="76"/>
      <c r="H9" s="76"/>
      <c r="I9" s="75">
        <v>242838</v>
      </c>
      <c r="J9" s="76"/>
      <c r="K9" s="76"/>
      <c r="L9" s="76"/>
      <c r="M9" s="76"/>
      <c r="N9" s="76"/>
      <c r="O9" s="76"/>
      <c r="P9" s="76"/>
      <c r="Q9" s="76" t="s">
        <v>205</v>
      </c>
      <c r="R9" s="98"/>
      <c r="S9" s="13"/>
    </row>
    <row r="10" spans="1:20" s="23" customFormat="1" ht="30" customHeight="1">
      <c r="A10" s="95">
        <v>5</v>
      </c>
      <c r="B10" s="161">
        <v>203</v>
      </c>
      <c r="C10" s="161" t="s">
        <v>206</v>
      </c>
      <c r="D10" s="161" t="s">
        <v>207</v>
      </c>
      <c r="E10" s="161" t="s">
        <v>1225</v>
      </c>
      <c r="F10" s="75">
        <v>242770</v>
      </c>
      <c r="G10" s="76"/>
      <c r="H10" s="76"/>
      <c r="I10" s="75">
        <v>242837</v>
      </c>
      <c r="J10" s="76"/>
      <c r="K10" s="76"/>
      <c r="L10" s="76"/>
      <c r="M10" s="76"/>
      <c r="N10" s="76"/>
      <c r="O10" s="76"/>
      <c r="P10" s="162"/>
      <c r="Q10" s="162"/>
      <c r="R10" s="98"/>
      <c r="S10" s="13"/>
      <c r="T10" s="44"/>
    </row>
    <row r="11" spans="1:20" s="23" customFormat="1" ht="30" customHeight="1">
      <c r="A11" s="95">
        <v>6</v>
      </c>
      <c r="B11" s="161">
        <v>204</v>
      </c>
      <c r="C11" s="161" t="s">
        <v>208</v>
      </c>
      <c r="D11" s="161" t="s">
        <v>209</v>
      </c>
      <c r="E11" s="161" t="s">
        <v>1225</v>
      </c>
      <c r="F11" s="75">
        <v>242746</v>
      </c>
      <c r="G11" s="106"/>
      <c r="H11" s="106"/>
      <c r="I11" s="75">
        <v>242767</v>
      </c>
      <c r="J11" s="106"/>
      <c r="K11" s="106"/>
      <c r="L11" s="106"/>
      <c r="M11" s="106"/>
      <c r="N11" s="76"/>
      <c r="O11" s="76"/>
      <c r="P11" s="162"/>
      <c r="Q11" s="162"/>
      <c r="R11" s="98"/>
      <c r="S11" s="13"/>
      <c r="T11" s="43"/>
    </row>
    <row r="12" spans="1:20" s="23" customFormat="1" ht="30" customHeight="1">
      <c r="A12" s="95">
        <v>7</v>
      </c>
      <c r="B12" s="161">
        <v>205</v>
      </c>
      <c r="C12" s="161" t="s">
        <v>210</v>
      </c>
      <c r="D12" s="161" t="s">
        <v>211</v>
      </c>
      <c r="E12" s="161" t="s">
        <v>1242</v>
      </c>
      <c r="F12" s="75">
        <v>242753</v>
      </c>
      <c r="G12" s="76"/>
      <c r="H12" s="76"/>
      <c r="I12" s="75">
        <v>242774</v>
      </c>
      <c r="J12" s="76"/>
      <c r="K12" s="76"/>
      <c r="L12" s="76"/>
      <c r="M12" s="76"/>
      <c r="N12" s="76"/>
      <c r="O12" s="76"/>
      <c r="P12" s="162"/>
      <c r="Q12" s="162"/>
      <c r="R12" s="98"/>
      <c r="S12" s="13"/>
    </row>
    <row r="13" spans="1:20" s="23" customFormat="1" ht="30" customHeight="1">
      <c r="A13" s="95">
        <v>8</v>
      </c>
      <c r="B13" s="161">
        <v>206</v>
      </c>
      <c r="C13" s="161" t="s">
        <v>212</v>
      </c>
      <c r="D13" s="161" t="s">
        <v>74</v>
      </c>
      <c r="E13" s="161" t="s">
        <v>1242</v>
      </c>
      <c r="F13" s="76"/>
      <c r="G13" s="76"/>
      <c r="H13" s="76"/>
      <c r="I13" s="76"/>
      <c r="J13" s="75">
        <v>242785</v>
      </c>
      <c r="K13" s="75">
        <v>242807</v>
      </c>
      <c r="L13" s="76"/>
      <c r="M13" s="76"/>
      <c r="N13" s="76"/>
      <c r="O13" s="76"/>
      <c r="P13" s="162"/>
      <c r="Q13" s="162"/>
      <c r="R13" s="98"/>
      <c r="S13" s="13"/>
    </row>
    <row r="14" spans="1:20" s="23" customFormat="1" ht="30" customHeight="1">
      <c r="A14" s="95">
        <v>9</v>
      </c>
      <c r="B14" s="161">
        <v>207</v>
      </c>
      <c r="C14" s="161" t="s">
        <v>213</v>
      </c>
      <c r="D14" s="161" t="s">
        <v>56</v>
      </c>
      <c r="E14" s="161" t="s">
        <v>1225</v>
      </c>
      <c r="F14" s="75">
        <v>242814</v>
      </c>
      <c r="G14" s="76"/>
      <c r="H14" s="76"/>
      <c r="I14" s="75">
        <v>242846</v>
      </c>
      <c r="J14" s="76"/>
      <c r="K14" s="76"/>
      <c r="L14" s="76"/>
      <c r="M14" s="76"/>
      <c r="N14" s="76"/>
      <c r="O14" s="76"/>
      <c r="P14" s="162"/>
      <c r="Q14" s="162"/>
      <c r="R14" s="98"/>
      <c r="S14" s="13"/>
    </row>
    <row r="15" spans="1:20" s="23" customFormat="1" ht="30" customHeight="1">
      <c r="A15" s="95">
        <v>10</v>
      </c>
      <c r="B15" s="161">
        <v>207</v>
      </c>
      <c r="C15" s="161" t="s">
        <v>214</v>
      </c>
      <c r="D15" s="161" t="s">
        <v>56</v>
      </c>
      <c r="E15" s="161" t="s">
        <v>1225</v>
      </c>
      <c r="F15" s="75">
        <v>242798</v>
      </c>
      <c r="G15" s="76"/>
      <c r="H15" s="76"/>
      <c r="I15" s="75">
        <v>242829</v>
      </c>
      <c r="J15" s="76"/>
      <c r="K15" s="76"/>
      <c r="L15" s="76"/>
      <c r="M15" s="76"/>
      <c r="N15" s="76"/>
      <c r="O15" s="76"/>
      <c r="P15" s="162"/>
      <c r="Q15" s="162"/>
      <c r="R15" s="98"/>
      <c r="S15" s="13"/>
    </row>
    <row r="16" spans="1:20" s="23" customFormat="1" ht="30" customHeight="1">
      <c r="A16" s="95">
        <v>11</v>
      </c>
      <c r="B16" s="161">
        <v>207</v>
      </c>
      <c r="C16" s="161" t="s">
        <v>215</v>
      </c>
      <c r="D16" s="161" t="s">
        <v>56</v>
      </c>
      <c r="E16" s="161" t="s">
        <v>1225</v>
      </c>
      <c r="F16" s="76"/>
      <c r="G16" s="76"/>
      <c r="H16" s="76"/>
      <c r="I16" s="76"/>
      <c r="J16" s="75">
        <v>242706</v>
      </c>
      <c r="K16" s="75">
        <v>242734</v>
      </c>
      <c r="L16" s="76"/>
      <c r="M16" s="76"/>
      <c r="N16" s="76"/>
      <c r="O16" s="76"/>
      <c r="P16" s="162"/>
      <c r="Q16" s="162"/>
      <c r="R16" s="98"/>
      <c r="S16" s="13"/>
    </row>
    <row r="17" spans="1:19" s="23" customFormat="1" ht="30" customHeight="1">
      <c r="A17" s="95">
        <v>12</v>
      </c>
      <c r="B17" s="161">
        <v>207</v>
      </c>
      <c r="C17" s="161" t="s">
        <v>216</v>
      </c>
      <c r="D17" s="161" t="s">
        <v>56</v>
      </c>
      <c r="E17" s="161" t="s">
        <v>1225</v>
      </c>
      <c r="F17" s="75">
        <v>242727</v>
      </c>
      <c r="G17" s="76"/>
      <c r="H17" s="76"/>
      <c r="I17" s="75">
        <v>242755</v>
      </c>
      <c r="J17" s="76"/>
      <c r="K17" s="76"/>
      <c r="L17" s="76"/>
      <c r="M17" s="76"/>
      <c r="N17" s="76"/>
      <c r="O17" s="76"/>
      <c r="P17" s="162"/>
      <c r="Q17" s="162"/>
      <c r="R17" s="98"/>
      <c r="S17" s="13"/>
    </row>
    <row r="18" spans="1:19" ht="30" customHeight="1">
      <c r="A18" s="95">
        <v>13</v>
      </c>
      <c r="B18" s="161">
        <v>208</v>
      </c>
      <c r="C18" s="161" t="s">
        <v>217</v>
      </c>
      <c r="D18" s="161" t="s">
        <v>218</v>
      </c>
      <c r="E18" s="161" t="s">
        <v>1242</v>
      </c>
      <c r="F18" s="75">
        <v>242811</v>
      </c>
      <c r="G18" s="76"/>
      <c r="H18" s="76"/>
      <c r="I18" s="76"/>
      <c r="J18" s="76"/>
      <c r="K18" s="76"/>
      <c r="L18" s="76"/>
      <c r="M18" s="75">
        <v>242838</v>
      </c>
      <c r="N18" s="76"/>
      <c r="O18" s="76"/>
      <c r="P18" s="162"/>
      <c r="Q18" s="162"/>
      <c r="R18" s="28"/>
    </row>
    <row r="19" spans="1:19" ht="30" customHeight="1">
      <c r="A19" s="95">
        <v>14</v>
      </c>
      <c r="B19" s="161">
        <v>210</v>
      </c>
      <c r="C19" s="161" t="s">
        <v>219</v>
      </c>
      <c r="D19" s="161" t="s">
        <v>187</v>
      </c>
      <c r="E19" s="161" t="s">
        <v>1244</v>
      </c>
      <c r="F19" s="75">
        <v>242663</v>
      </c>
      <c r="G19" s="75">
        <v>242684</v>
      </c>
      <c r="H19" s="76"/>
      <c r="I19" s="76"/>
      <c r="J19" s="76"/>
      <c r="K19" s="76"/>
      <c r="L19" s="76"/>
      <c r="M19" s="76"/>
      <c r="N19" s="76"/>
      <c r="O19" s="76"/>
      <c r="P19" s="162"/>
      <c r="Q19" s="162"/>
      <c r="R19" s="28"/>
    </row>
    <row r="20" spans="1:19" ht="30" customHeight="1">
      <c r="A20" s="95">
        <v>15</v>
      </c>
      <c r="B20" s="161">
        <v>210</v>
      </c>
      <c r="C20" s="161" t="s">
        <v>220</v>
      </c>
      <c r="D20" s="161" t="s">
        <v>187</v>
      </c>
      <c r="E20" s="161" t="s">
        <v>1244</v>
      </c>
      <c r="F20" s="75">
        <v>242821</v>
      </c>
      <c r="G20" s="76"/>
      <c r="H20" s="76"/>
      <c r="I20" s="75">
        <v>242851</v>
      </c>
      <c r="J20" s="76"/>
      <c r="K20" s="76"/>
      <c r="L20" s="76"/>
      <c r="M20" s="76"/>
      <c r="N20" s="76"/>
      <c r="O20" s="76"/>
      <c r="P20" s="162"/>
      <c r="Q20" s="162"/>
      <c r="R20" s="28"/>
    </row>
    <row r="21" spans="1:19" ht="30" customHeight="1">
      <c r="A21" s="95">
        <v>16</v>
      </c>
      <c r="B21" s="161">
        <v>211</v>
      </c>
      <c r="C21" s="161" t="s">
        <v>221</v>
      </c>
      <c r="D21" s="161" t="s">
        <v>222</v>
      </c>
      <c r="E21" s="161" t="s">
        <v>1242</v>
      </c>
      <c r="F21" s="75">
        <v>242790</v>
      </c>
      <c r="G21" s="76"/>
      <c r="H21" s="76"/>
      <c r="I21" s="75">
        <v>242814</v>
      </c>
      <c r="J21" s="76"/>
      <c r="K21" s="76"/>
      <c r="L21" s="76"/>
      <c r="M21" s="76"/>
      <c r="N21" s="76"/>
      <c r="O21" s="76"/>
      <c r="P21" s="162"/>
      <c r="Q21" s="162"/>
      <c r="R21" s="28"/>
    </row>
    <row r="22" spans="1:19" ht="30" customHeight="1">
      <c r="A22" s="95">
        <v>17</v>
      </c>
      <c r="B22" s="161">
        <v>211</v>
      </c>
      <c r="C22" s="161" t="s">
        <v>223</v>
      </c>
      <c r="D22" s="161" t="s">
        <v>224</v>
      </c>
      <c r="E22" s="161" t="s">
        <v>1242</v>
      </c>
      <c r="F22" s="76"/>
      <c r="G22" s="76"/>
      <c r="H22" s="76"/>
      <c r="I22" s="76"/>
      <c r="J22" s="75">
        <v>242798</v>
      </c>
      <c r="K22" s="75">
        <v>242819</v>
      </c>
      <c r="L22" s="76"/>
      <c r="M22" s="76"/>
      <c r="N22" s="76"/>
      <c r="O22" s="76"/>
      <c r="P22" s="162"/>
      <c r="Q22" s="162"/>
      <c r="R22" s="28"/>
    </row>
    <row r="23" spans="1:19" ht="30" customHeight="1">
      <c r="A23" s="95">
        <v>18</v>
      </c>
      <c r="B23" s="161">
        <v>212</v>
      </c>
      <c r="C23" s="161" t="s">
        <v>225</v>
      </c>
      <c r="D23" s="161" t="s">
        <v>226</v>
      </c>
      <c r="E23" s="161" t="s">
        <v>1242</v>
      </c>
      <c r="F23" s="75">
        <v>242776</v>
      </c>
      <c r="G23" s="76"/>
      <c r="H23" s="76"/>
      <c r="I23" s="75">
        <v>242804</v>
      </c>
      <c r="J23" s="76"/>
      <c r="K23" s="76"/>
      <c r="L23" s="76"/>
      <c r="M23" s="76"/>
      <c r="N23" s="76"/>
      <c r="O23" s="76"/>
      <c r="P23" s="162"/>
      <c r="Q23" s="162"/>
      <c r="R23" s="28"/>
    </row>
    <row r="24" spans="1:19" ht="30" customHeight="1">
      <c r="A24" s="95">
        <v>19</v>
      </c>
      <c r="B24" s="161">
        <v>213</v>
      </c>
      <c r="C24" s="161" t="s">
        <v>227</v>
      </c>
      <c r="D24" s="161" t="s">
        <v>218</v>
      </c>
      <c r="E24" s="161" t="s">
        <v>1242</v>
      </c>
      <c r="F24" s="75">
        <v>242774</v>
      </c>
      <c r="G24" s="76"/>
      <c r="H24" s="76"/>
      <c r="I24" s="75">
        <v>242795</v>
      </c>
      <c r="J24" s="76"/>
      <c r="K24" s="76"/>
      <c r="L24" s="76"/>
      <c r="M24" s="76"/>
      <c r="N24" s="76"/>
      <c r="O24" s="76"/>
      <c r="P24" s="162"/>
      <c r="Q24" s="162"/>
      <c r="R24" s="28"/>
    </row>
    <row r="25" spans="1:19" ht="30" customHeight="1">
      <c r="A25" s="95">
        <v>20</v>
      </c>
      <c r="B25" s="77">
        <v>213</v>
      </c>
      <c r="C25" s="77" t="s">
        <v>228</v>
      </c>
      <c r="D25" s="77" t="s">
        <v>218</v>
      </c>
      <c r="E25" s="161" t="s">
        <v>1242</v>
      </c>
      <c r="F25" s="75">
        <v>242802</v>
      </c>
      <c r="G25" s="76"/>
      <c r="H25" s="76"/>
      <c r="I25" s="75">
        <v>242830</v>
      </c>
      <c r="J25" s="76"/>
      <c r="K25" s="76"/>
      <c r="L25" s="76"/>
      <c r="M25" s="76"/>
      <c r="N25" s="76"/>
      <c r="O25" s="76"/>
      <c r="P25" s="76"/>
      <c r="Q25" s="76"/>
      <c r="R25" s="28"/>
    </row>
    <row r="26" spans="1:19" ht="30" customHeight="1">
      <c r="A26" s="95">
        <v>21</v>
      </c>
      <c r="B26" s="161">
        <v>213</v>
      </c>
      <c r="C26" s="161" t="s">
        <v>229</v>
      </c>
      <c r="D26" s="161" t="s">
        <v>230</v>
      </c>
      <c r="E26" s="161" t="s">
        <v>1245</v>
      </c>
      <c r="F26" s="76"/>
      <c r="G26" s="76"/>
      <c r="H26" s="75">
        <v>242833</v>
      </c>
      <c r="I26" s="76"/>
      <c r="J26" s="76"/>
      <c r="K26" s="76"/>
      <c r="L26" s="76"/>
      <c r="M26" s="163">
        <v>242864</v>
      </c>
      <c r="N26" s="76"/>
      <c r="O26" s="76"/>
      <c r="P26" s="162"/>
      <c r="Q26" s="162"/>
      <c r="R26" s="28"/>
    </row>
    <row r="27" spans="1:19" ht="30" customHeight="1">
      <c r="A27" s="95">
        <v>22</v>
      </c>
      <c r="B27" s="161">
        <v>213</v>
      </c>
      <c r="C27" s="161" t="s">
        <v>231</v>
      </c>
      <c r="D27" s="161" t="s">
        <v>218</v>
      </c>
      <c r="E27" s="161" t="s">
        <v>1242</v>
      </c>
      <c r="F27" s="76"/>
      <c r="G27" s="76"/>
      <c r="H27" s="75">
        <v>242832</v>
      </c>
      <c r="I27" s="76"/>
      <c r="J27" s="76"/>
      <c r="K27" s="76"/>
      <c r="L27" s="76"/>
      <c r="M27" s="163">
        <v>242860</v>
      </c>
      <c r="N27" s="76"/>
      <c r="O27" s="76"/>
      <c r="P27" s="162"/>
      <c r="Q27" s="162"/>
      <c r="R27" s="28"/>
    </row>
    <row r="28" spans="1:19" ht="30" customHeight="1">
      <c r="A28" s="95">
        <v>23</v>
      </c>
      <c r="B28" s="161">
        <v>214</v>
      </c>
      <c r="C28" s="161" t="s">
        <v>232</v>
      </c>
      <c r="D28" s="161" t="s">
        <v>218</v>
      </c>
      <c r="E28" s="161" t="s">
        <v>1242</v>
      </c>
      <c r="F28" s="75">
        <v>242829</v>
      </c>
      <c r="G28" s="76"/>
      <c r="H28" s="76"/>
      <c r="I28" s="75">
        <v>242851</v>
      </c>
      <c r="J28" s="76"/>
      <c r="K28" s="76"/>
      <c r="L28" s="76"/>
      <c r="M28" s="76"/>
      <c r="N28" s="76"/>
      <c r="O28" s="76"/>
      <c r="P28" s="162"/>
      <c r="Q28" s="162"/>
      <c r="R28" s="28"/>
    </row>
    <row r="29" spans="1:19" ht="30" customHeight="1">
      <c r="A29" s="95">
        <v>24</v>
      </c>
      <c r="B29" s="161">
        <v>214</v>
      </c>
      <c r="C29" s="161" t="s">
        <v>233</v>
      </c>
      <c r="D29" s="161" t="s">
        <v>224</v>
      </c>
      <c r="E29" s="161" t="s">
        <v>1242</v>
      </c>
      <c r="F29" s="75">
        <v>242808</v>
      </c>
      <c r="G29" s="76"/>
      <c r="H29" s="76"/>
      <c r="I29" s="75">
        <v>242839</v>
      </c>
      <c r="J29" s="76"/>
      <c r="K29" s="76"/>
      <c r="L29" s="76"/>
      <c r="M29" s="76"/>
      <c r="N29" s="76"/>
      <c r="O29" s="76"/>
      <c r="P29" s="162"/>
      <c r="Q29" s="162"/>
      <c r="R29" s="28"/>
    </row>
    <row r="30" spans="1:19" ht="30" customHeight="1">
      <c r="A30" s="95">
        <v>25</v>
      </c>
      <c r="B30" s="161">
        <v>215</v>
      </c>
      <c r="C30" s="161" t="s">
        <v>234</v>
      </c>
      <c r="D30" s="161" t="s">
        <v>66</v>
      </c>
      <c r="E30" s="161" t="s">
        <v>1242</v>
      </c>
      <c r="F30" s="75">
        <v>242802</v>
      </c>
      <c r="G30" s="76"/>
      <c r="H30" s="76"/>
      <c r="I30" s="75">
        <v>242830</v>
      </c>
      <c r="J30" s="76"/>
      <c r="K30" s="76"/>
      <c r="L30" s="76"/>
      <c r="M30" s="76"/>
      <c r="N30" s="76"/>
      <c r="O30" s="76"/>
      <c r="P30" s="162"/>
      <c r="Q30" s="162"/>
      <c r="R30" s="28"/>
    </row>
    <row r="31" spans="1:19" ht="30" customHeight="1">
      <c r="A31" s="95">
        <v>26</v>
      </c>
      <c r="B31" s="161">
        <v>216</v>
      </c>
      <c r="C31" s="161" t="s">
        <v>235</v>
      </c>
      <c r="D31" s="161" t="s">
        <v>236</v>
      </c>
      <c r="E31" s="161" t="s">
        <v>1242</v>
      </c>
      <c r="F31" s="76"/>
      <c r="G31" s="76"/>
      <c r="H31" s="76"/>
      <c r="I31" s="76"/>
      <c r="J31" s="75">
        <v>242804</v>
      </c>
      <c r="K31" s="75">
        <v>242828</v>
      </c>
      <c r="L31" s="76"/>
      <c r="M31" s="76"/>
      <c r="N31" s="76"/>
      <c r="O31" s="76"/>
      <c r="P31" s="162"/>
      <c r="Q31" s="162"/>
      <c r="R31" s="28"/>
    </row>
    <row r="32" spans="1:19" ht="30" customHeight="1">
      <c r="A32" s="95">
        <v>27</v>
      </c>
      <c r="B32" s="161">
        <v>216</v>
      </c>
      <c r="C32" s="161" t="s">
        <v>237</v>
      </c>
      <c r="D32" s="161" t="s">
        <v>66</v>
      </c>
      <c r="E32" s="161" t="s">
        <v>1242</v>
      </c>
      <c r="F32" s="75">
        <v>242724</v>
      </c>
      <c r="G32" s="76"/>
      <c r="H32" s="76"/>
      <c r="I32" s="75">
        <v>242745</v>
      </c>
      <c r="J32" s="76"/>
      <c r="K32" s="76"/>
      <c r="L32" s="76"/>
      <c r="M32" s="76"/>
      <c r="N32" s="76"/>
      <c r="O32" s="76"/>
      <c r="P32" s="162"/>
      <c r="Q32" s="162"/>
      <c r="R32" s="28"/>
    </row>
    <row r="33" spans="1:18" ht="30" customHeight="1">
      <c r="A33" s="95">
        <v>28</v>
      </c>
      <c r="B33" s="161">
        <v>216</v>
      </c>
      <c r="C33" s="161" t="s">
        <v>238</v>
      </c>
      <c r="D33" s="161" t="s">
        <v>66</v>
      </c>
      <c r="E33" s="161" t="s">
        <v>1242</v>
      </c>
      <c r="F33" s="75">
        <v>242772</v>
      </c>
      <c r="G33" s="75"/>
      <c r="H33" s="76"/>
      <c r="I33" s="75">
        <v>242793</v>
      </c>
      <c r="J33" s="76"/>
      <c r="K33" s="76"/>
      <c r="L33" s="76"/>
      <c r="M33" s="76"/>
      <c r="N33" s="76"/>
      <c r="O33" s="76"/>
      <c r="P33" s="162"/>
      <c r="Q33" s="162"/>
      <c r="R33" s="28"/>
    </row>
    <row r="34" spans="1:18" ht="30" customHeight="1">
      <c r="A34" s="95">
        <v>29</v>
      </c>
      <c r="B34" s="161">
        <v>216</v>
      </c>
      <c r="C34" s="161" t="s">
        <v>239</v>
      </c>
      <c r="D34" s="161" t="s">
        <v>66</v>
      </c>
      <c r="E34" s="161" t="s">
        <v>1242</v>
      </c>
      <c r="F34" s="76"/>
      <c r="G34" s="76"/>
      <c r="H34" s="76"/>
      <c r="I34" s="76"/>
      <c r="J34" s="75">
        <v>242827</v>
      </c>
      <c r="K34" s="163">
        <v>242848</v>
      </c>
      <c r="L34" s="76"/>
      <c r="M34" s="76"/>
      <c r="N34" s="76"/>
      <c r="O34" s="76"/>
      <c r="P34" s="162"/>
      <c r="Q34" s="162"/>
      <c r="R34" s="28"/>
    </row>
    <row r="35" spans="1:18" ht="30" customHeight="1">
      <c r="A35" s="95">
        <v>30</v>
      </c>
      <c r="B35" s="161">
        <v>217</v>
      </c>
      <c r="C35" s="161" t="s">
        <v>240</v>
      </c>
      <c r="D35" s="161" t="s">
        <v>241</v>
      </c>
      <c r="E35" s="161" t="s">
        <v>1242</v>
      </c>
      <c r="F35" s="76"/>
      <c r="G35" s="76"/>
      <c r="H35" s="76"/>
      <c r="I35" s="76"/>
      <c r="J35" s="75">
        <v>242808</v>
      </c>
      <c r="K35" s="75">
        <v>242836</v>
      </c>
      <c r="L35" s="76"/>
      <c r="M35" s="76"/>
      <c r="N35" s="76"/>
      <c r="O35" s="76"/>
      <c r="P35" s="162"/>
      <c r="Q35" s="162"/>
      <c r="R35" s="28"/>
    </row>
    <row r="36" spans="1:18" ht="30" customHeight="1">
      <c r="A36" s="95">
        <v>31</v>
      </c>
      <c r="B36" s="161">
        <v>217</v>
      </c>
      <c r="C36" s="161" t="s">
        <v>242</v>
      </c>
      <c r="D36" s="161" t="s">
        <v>44</v>
      </c>
      <c r="E36" s="161" t="s">
        <v>1242</v>
      </c>
      <c r="F36" s="76"/>
      <c r="G36" s="76"/>
      <c r="H36" s="76"/>
      <c r="I36" s="76"/>
      <c r="J36" s="75">
        <v>242775</v>
      </c>
      <c r="K36" s="75">
        <v>242796</v>
      </c>
      <c r="L36" s="76"/>
      <c r="M36" s="76"/>
      <c r="N36" s="76"/>
      <c r="O36" s="76"/>
      <c r="P36" s="162"/>
      <c r="Q36" s="162"/>
      <c r="R36" s="28"/>
    </row>
    <row r="37" spans="1:18" ht="30" customHeight="1">
      <c r="A37" s="95">
        <v>32</v>
      </c>
      <c r="B37" s="161">
        <v>217</v>
      </c>
      <c r="C37" s="161" t="s">
        <v>243</v>
      </c>
      <c r="D37" s="161" t="s">
        <v>44</v>
      </c>
      <c r="E37" s="161" t="s">
        <v>1242</v>
      </c>
      <c r="F37" s="75">
        <v>242811</v>
      </c>
      <c r="G37" s="76"/>
      <c r="H37" s="76"/>
      <c r="I37" s="75">
        <v>242839</v>
      </c>
      <c r="J37" s="76"/>
      <c r="K37" s="76"/>
      <c r="L37" s="76"/>
      <c r="M37" s="76"/>
      <c r="N37" s="76"/>
      <c r="O37" s="76"/>
      <c r="P37" s="162"/>
      <c r="Q37" s="162"/>
      <c r="R37" s="28"/>
    </row>
    <row r="38" spans="1:18" ht="30" customHeight="1">
      <c r="A38" s="95">
        <v>33</v>
      </c>
      <c r="B38" s="161">
        <v>217</v>
      </c>
      <c r="C38" s="161" t="s">
        <v>244</v>
      </c>
      <c r="D38" s="161" t="s">
        <v>44</v>
      </c>
      <c r="E38" s="161" t="s">
        <v>1242</v>
      </c>
      <c r="F38" s="75">
        <v>242834</v>
      </c>
      <c r="G38" s="75">
        <v>242702</v>
      </c>
      <c r="H38" s="76"/>
      <c r="I38" s="76"/>
      <c r="J38" s="76"/>
      <c r="K38" s="76"/>
      <c r="L38" s="76"/>
      <c r="M38" s="76"/>
      <c r="N38" s="76"/>
      <c r="O38" s="76"/>
      <c r="P38" s="162"/>
      <c r="Q38" s="162" t="s">
        <v>245</v>
      </c>
      <c r="R38" s="28"/>
    </row>
    <row r="39" spans="1:18" ht="30" customHeight="1">
      <c r="A39" s="95">
        <v>34</v>
      </c>
      <c r="B39" s="161">
        <v>218</v>
      </c>
      <c r="C39" s="161" t="s">
        <v>246</v>
      </c>
      <c r="D39" s="161" t="s">
        <v>247</v>
      </c>
      <c r="E39" s="161" t="s">
        <v>1242</v>
      </c>
      <c r="F39" s="75">
        <v>242802</v>
      </c>
      <c r="G39" s="76"/>
      <c r="H39" s="76"/>
      <c r="I39" s="75">
        <v>242823</v>
      </c>
      <c r="J39" s="76"/>
      <c r="K39" s="76"/>
      <c r="L39" s="76"/>
      <c r="M39" s="76"/>
      <c r="N39" s="76"/>
      <c r="O39" s="76"/>
      <c r="P39" s="162"/>
      <c r="Q39" s="162"/>
      <c r="R39" s="28"/>
    </row>
    <row r="40" spans="1:18" ht="30" customHeight="1">
      <c r="A40" s="95">
        <v>35</v>
      </c>
      <c r="B40" s="161">
        <v>218</v>
      </c>
      <c r="C40" s="161" t="s">
        <v>248</v>
      </c>
      <c r="D40" s="161" t="s">
        <v>88</v>
      </c>
      <c r="E40" s="161" t="s">
        <v>1246</v>
      </c>
      <c r="F40" s="76"/>
      <c r="G40" s="76"/>
      <c r="H40" s="76"/>
      <c r="I40" s="76"/>
      <c r="J40" s="75">
        <v>242763</v>
      </c>
      <c r="K40" s="163">
        <v>242784</v>
      </c>
      <c r="L40" s="76"/>
      <c r="M40" s="76"/>
      <c r="N40" s="76"/>
      <c r="O40" s="76"/>
      <c r="P40" s="162"/>
      <c r="Q40" s="162"/>
      <c r="R40" s="28"/>
    </row>
    <row r="41" spans="1:18" ht="30" customHeight="1">
      <c r="A41" s="95">
        <v>36</v>
      </c>
      <c r="B41" s="161">
        <v>218</v>
      </c>
      <c r="C41" s="161" t="s">
        <v>249</v>
      </c>
      <c r="D41" s="161" t="s">
        <v>88</v>
      </c>
      <c r="E41" s="161" t="s">
        <v>1246</v>
      </c>
      <c r="F41" s="75">
        <v>242759</v>
      </c>
      <c r="G41" s="76"/>
      <c r="H41" s="76"/>
      <c r="I41" s="75">
        <v>242787</v>
      </c>
      <c r="J41" s="76"/>
      <c r="K41" s="76"/>
      <c r="L41" s="76"/>
      <c r="M41" s="76"/>
      <c r="N41" s="76"/>
      <c r="O41" s="76"/>
      <c r="P41" s="162"/>
      <c r="Q41" s="162"/>
      <c r="R41" s="28"/>
    </row>
    <row r="42" spans="1:18" ht="30" customHeight="1">
      <c r="A42" s="95">
        <v>37</v>
      </c>
      <c r="B42" s="161">
        <v>218</v>
      </c>
      <c r="C42" s="161" t="s">
        <v>250</v>
      </c>
      <c r="D42" s="161" t="s">
        <v>88</v>
      </c>
      <c r="E42" s="161" t="s">
        <v>1246</v>
      </c>
      <c r="F42" s="76"/>
      <c r="G42" s="76"/>
      <c r="H42" s="76"/>
      <c r="I42" s="76"/>
      <c r="J42" s="75">
        <v>242790</v>
      </c>
      <c r="K42" s="75">
        <v>242811</v>
      </c>
      <c r="L42" s="76"/>
      <c r="M42" s="76"/>
      <c r="N42" s="76"/>
      <c r="O42" s="76"/>
      <c r="P42" s="162"/>
      <c r="Q42" s="162"/>
      <c r="R42" s="28"/>
    </row>
    <row r="43" spans="1:18" ht="30" customHeight="1">
      <c r="A43" s="95">
        <v>38</v>
      </c>
      <c r="B43" s="161">
        <v>219</v>
      </c>
      <c r="C43" s="161" t="s">
        <v>251</v>
      </c>
      <c r="D43" s="161" t="s">
        <v>252</v>
      </c>
      <c r="E43" s="161" t="s">
        <v>1225</v>
      </c>
      <c r="F43" s="76"/>
      <c r="G43" s="76"/>
      <c r="H43" s="76"/>
      <c r="I43" s="76"/>
      <c r="J43" s="75">
        <v>242819</v>
      </c>
      <c r="K43" s="75">
        <v>242840</v>
      </c>
      <c r="L43" s="76"/>
      <c r="M43" s="76"/>
      <c r="N43" s="76"/>
      <c r="O43" s="76"/>
      <c r="P43" s="162"/>
      <c r="Q43" s="162"/>
      <c r="R43" s="28"/>
    </row>
    <row r="44" spans="1:18" ht="30" customHeight="1">
      <c r="A44" s="95">
        <v>39</v>
      </c>
      <c r="B44" s="161">
        <v>219</v>
      </c>
      <c r="C44" s="161" t="s">
        <v>253</v>
      </c>
      <c r="D44" s="161" t="s">
        <v>254</v>
      </c>
      <c r="E44" s="161" t="s">
        <v>1225</v>
      </c>
      <c r="F44" s="76"/>
      <c r="G44" s="76"/>
      <c r="H44" s="76"/>
      <c r="I44" s="76"/>
      <c r="J44" s="75">
        <v>242808</v>
      </c>
      <c r="K44" s="75">
        <v>242829</v>
      </c>
      <c r="L44" s="76"/>
      <c r="M44" s="76"/>
      <c r="N44" s="76"/>
      <c r="O44" s="76"/>
      <c r="P44" s="162"/>
      <c r="Q44" s="162"/>
      <c r="R44" s="28"/>
    </row>
    <row r="45" spans="1:18" ht="30" customHeight="1">
      <c r="A45" s="95">
        <v>40</v>
      </c>
      <c r="B45" s="161">
        <v>219</v>
      </c>
      <c r="C45" s="161" t="s">
        <v>255</v>
      </c>
      <c r="D45" s="161" t="s">
        <v>254</v>
      </c>
      <c r="E45" s="161" t="s">
        <v>1225</v>
      </c>
      <c r="F45" s="75">
        <v>242790</v>
      </c>
      <c r="G45" s="76"/>
      <c r="H45" s="76"/>
      <c r="I45" s="75">
        <v>242810</v>
      </c>
      <c r="J45" s="76"/>
      <c r="K45" s="76"/>
      <c r="L45" s="76"/>
      <c r="M45" s="76"/>
      <c r="N45" s="76"/>
      <c r="O45" s="76"/>
      <c r="P45" s="162"/>
      <c r="Q45" s="162"/>
      <c r="R45" s="28"/>
    </row>
    <row r="46" spans="1:18" ht="30" customHeight="1">
      <c r="A46" s="95">
        <v>41</v>
      </c>
      <c r="B46" s="161">
        <v>220</v>
      </c>
      <c r="C46" s="161" t="s">
        <v>256</v>
      </c>
      <c r="D46" s="161" t="s">
        <v>247</v>
      </c>
      <c r="E46" s="161" t="s">
        <v>1242</v>
      </c>
      <c r="F46" s="76"/>
      <c r="G46" s="76"/>
      <c r="H46" s="76"/>
      <c r="I46" s="76"/>
      <c r="J46" s="75">
        <v>242829</v>
      </c>
      <c r="K46" s="75">
        <v>242851</v>
      </c>
      <c r="L46" s="76"/>
      <c r="M46" s="76"/>
      <c r="N46" s="76"/>
      <c r="O46" s="76"/>
      <c r="P46" s="162"/>
      <c r="Q46" s="162"/>
      <c r="R46" s="28"/>
    </row>
    <row r="47" spans="1:18" ht="30" customHeight="1">
      <c r="A47" s="95">
        <v>42</v>
      </c>
      <c r="B47" s="161">
        <v>220</v>
      </c>
      <c r="C47" s="161" t="s">
        <v>257</v>
      </c>
      <c r="D47" s="161" t="s">
        <v>258</v>
      </c>
      <c r="E47" s="161" t="s">
        <v>1242</v>
      </c>
      <c r="F47" s="76"/>
      <c r="G47" s="76"/>
      <c r="H47" s="76"/>
      <c r="I47" s="76"/>
      <c r="J47" s="75">
        <v>242782</v>
      </c>
      <c r="K47" s="75">
        <v>242803</v>
      </c>
      <c r="L47" s="76"/>
      <c r="M47" s="76"/>
      <c r="N47" s="76"/>
      <c r="O47" s="76"/>
      <c r="P47" s="162"/>
      <c r="Q47" s="162"/>
      <c r="R47" s="28"/>
    </row>
    <row r="48" spans="1:18" ht="30" customHeight="1">
      <c r="A48" s="95">
        <v>43</v>
      </c>
      <c r="B48" s="161">
        <v>221</v>
      </c>
      <c r="C48" s="161" t="s">
        <v>259</v>
      </c>
      <c r="D48" s="161" t="s">
        <v>218</v>
      </c>
      <c r="E48" s="161" t="s">
        <v>1242</v>
      </c>
      <c r="F48" s="75">
        <v>242819</v>
      </c>
      <c r="G48" s="76"/>
      <c r="H48" s="76"/>
      <c r="I48" s="75">
        <v>242843</v>
      </c>
      <c r="J48" s="76"/>
      <c r="K48" s="76"/>
      <c r="L48" s="76"/>
      <c r="M48" s="76"/>
      <c r="N48" s="76"/>
      <c r="O48" s="76"/>
      <c r="P48" s="162"/>
      <c r="Q48" s="162"/>
      <c r="R48" s="28"/>
    </row>
    <row r="49" spans="1:18" ht="30" customHeight="1">
      <c r="A49" s="95">
        <v>44</v>
      </c>
      <c r="B49" s="161">
        <v>221</v>
      </c>
      <c r="C49" s="161" t="s">
        <v>260</v>
      </c>
      <c r="D49" s="161" t="s">
        <v>218</v>
      </c>
      <c r="E49" s="161" t="s">
        <v>1242</v>
      </c>
      <c r="F49" s="75">
        <v>242818</v>
      </c>
      <c r="G49" s="76"/>
      <c r="H49" s="76"/>
      <c r="I49" s="75">
        <v>242846</v>
      </c>
      <c r="J49" s="76"/>
      <c r="K49" s="76"/>
      <c r="L49" s="76"/>
      <c r="M49" s="76"/>
      <c r="N49" s="76"/>
      <c r="O49" s="76"/>
      <c r="P49" s="162"/>
      <c r="Q49" s="162"/>
      <c r="R49" s="28"/>
    </row>
    <row r="50" spans="1:18" ht="30" customHeight="1">
      <c r="A50" s="95">
        <v>45</v>
      </c>
      <c r="B50" s="161">
        <v>222</v>
      </c>
      <c r="C50" s="161" t="s">
        <v>261</v>
      </c>
      <c r="D50" s="161" t="s">
        <v>262</v>
      </c>
      <c r="E50" s="161" t="s">
        <v>1242</v>
      </c>
      <c r="F50" s="75">
        <v>242833</v>
      </c>
      <c r="G50" s="76"/>
      <c r="H50" s="76"/>
      <c r="I50" s="75">
        <v>242830</v>
      </c>
      <c r="J50" s="76"/>
      <c r="K50" s="76"/>
      <c r="L50" s="76"/>
      <c r="M50" s="76"/>
      <c r="N50" s="76"/>
      <c r="O50" s="76"/>
      <c r="P50" s="162"/>
      <c r="Q50" s="162"/>
      <c r="R50" s="28"/>
    </row>
    <row r="51" spans="1:18" ht="30" customHeight="1">
      <c r="A51" s="95">
        <v>46</v>
      </c>
      <c r="B51" s="161">
        <v>222</v>
      </c>
      <c r="C51" s="161" t="s">
        <v>263</v>
      </c>
      <c r="D51" s="161" t="s">
        <v>69</v>
      </c>
      <c r="E51" s="161" t="s">
        <v>1247</v>
      </c>
      <c r="F51" s="75">
        <v>242745</v>
      </c>
      <c r="G51" s="76"/>
      <c r="H51" s="76"/>
      <c r="I51" s="75">
        <v>242766</v>
      </c>
      <c r="J51" s="76"/>
      <c r="K51" s="76"/>
      <c r="L51" s="76"/>
      <c r="M51" s="76"/>
      <c r="N51" s="76"/>
      <c r="O51" s="76"/>
      <c r="P51" s="162"/>
      <c r="Q51" s="162"/>
      <c r="R51" s="28"/>
    </row>
    <row r="52" spans="1:18" ht="30" customHeight="1">
      <c r="A52" s="95">
        <v>47</v>
      </c>
      <c r="B52" s="161">
        <v>223</v>
      </c>
      <c r="C52" s="161" t="s">
        <v>264</v>
      </c>
      <c r="D52" s="161" t="s">
        <v>265</v>
      </c>
      <c r="E52" s="161" t="s">
        <v>1243</v>
      </c>
      <c r="F52" s="75">
        <v>242673</v>
      </c>
      <c r="G52" s="75">
        <v>242694</v>
      </c>
      <c r="H52" s="76"/>
      <c r="I52" s="76"/>
      <c r="J52" s="76"/>
      <c r="K52" s="76"/>
      <c r="L52" s="76"/>
      <c r="M52" s="76"/>
      <c r="N52" s="76"/>
      <c r="O52" s="76"/>
      <c r="P52" s="162"/>
      <c r="Q52" s="162"/>
      <c r="R52" s="28"/>
    </row>
    <row r="53" spans="1:18" ht="30" customHeight="1">
      <c r="A53" s="95">
        <v>48</v>
      </c>
      <c r="B53" s="161">
        <v>223</v>
      </c>
      <c r="C53" s="161" t="s">
        <v>266</v>
      </c>
      <c r="D53" s="161" t="s">
        <v>265</v>
      </c>
      <c r="E53" s="161" t="s">
        <v>1243</v>
      </c>
      <c r="F53" s="76"/>
      <c r="G53" s="76"/>
      <c r="H53" s="76"/>
      <c r="I53" s="76"/>
      <c r="J53" s="75">
        <v>242788</v>
      </c>
      <c r="K53" s="75">
        <v>242816</v>
      </c>
      <c r="L53" s="76"/>
      <c r="M53" s="76"/>
      <c r="N53" s="76"/>
      <c r="O53" s="76"/>
      <c r="P53" s="162"/>
      <c r="Q53" s="162"/>
      <c r="R53" s="28"/>
    </row>
    <row r="54" spans="1:18" ht="30" customHeight="1">
      <c r="A54" s="95">
        <v>49</v>
      </c>
      <c r="B54" s="161">
        <v>224</v>
      </c>
      <c r="C54" s="161" t="s">
        <v>267</v>
      </c>
      <c r="D54" s="161" t="s">
        <v>44</v>
      </c>
      <c r="E54" s="161" t="s">
        <v>1242</v>
      </c>
      <c r="F54" s="75">
        <v>242734</v>
      </c>
      <c r="G54" s="76"/>
      <c r="H54" s="76"/>
      <c r="I54" s="75">
        <v>242828</v>
      </c>
      <c r="J54" s="76"/>
      <c r="K54" s="76"/>
      <c r="L54" s="76"/>
      <c r="M54" s="76"/>
      <c r="N54" s="76"/>
      <c r="O54" s="76"/>
      <c r="P54" s="162"/>
      <c r="Q54" s="162"/>
      <c r="R54" s="28"/>
    </row>
    <row r="55" spans="1:18" ht="30" customHeight="1">
      <c r="A55" s="95">
        <v>50</v>
      </c>
      <c r="B55" s="161">
        <v>224</v>
      </c>
      <c r="C55" s="161" t="s">
        <v>268</v>
      </c>
      <c r="D55" s="161" t="s">
        <v>44</v>
      </c>
      <c r="E55" s="161" t="s">
        <v>1242</v>
      </c>
      <c r="F55" s="76"/>
      <c r="G55" s="76"/>
      <c r="H55" s="75">
        <v>242828</v>
      </c>
      <c r="I55" s="76" t="s">
        <v>269</v>
      </c>
      <c r="J55" s="76"/>
      <c r="K55" s="76"/>
      <c r="L55" s="76"/>
      <c r="M55" s="76"/>
      <c r="N55" s="76"/>
      <c r="O55" s="76"/>
      <c r="P55" s="162"/>
      <c r="Q55" s="162"/>
      <c r="R55" s="28"/>
    </row>
    <row r="56" spans="1:18" ht="30" customHeight="1">
      <c r="A56" s="95">
        <v>51</v>
      </c>
      <c r="B56" s="161">
        <v>224</v>
      </c>
      <c r="C56" s="161" t="s">
        <v>270</v>
      </c>
      <c r="D56" s="161" t="s">
        <v>66</v>
      </c>
      <c r="E56" s="161" t="s">
        <v>1242</v>
      </c>
      <c r="F56" s="76"/>
      <c r="G56" s="76"/>
      <c r="H56" s="75">
        <v>242830</v>
      </c>
      <c r="I56" s="76"/>
      <c r="J56" s="76"/>
      <c r="K56" s="76"/>
      <c r="L56" s="76"/>
      <c r="M56" s="163">
        <v>242858</v>
      </c>
      <c r="N56" s="76"/>
      <c r="O56" s="76"/>
      <c r="P56" s="162"/>
      <c r="Q56" s="162"/>
      <c r="R56" s="28"/>
    </row>
    <row r="57" spans="1:18" ht="30" customHeight="1">
      <c r="A57" s="95">
        <v>52</v>
      </c>
      <c r="B57" s="161">
        <v>224</v>
      </c>
      <c r="C57" s="161" t="s">
        <v>271</v>
      </c>
      <c r="D57" s="161" t="s">
        <v>224</v>
      </c>
      <c r="E57" s="161" t="s">
        <v>1242</v>
      </c>
      <c r="F57" s="75">
        <v>242745</v>
      </c>
      <c r="G57" s="76"/>
      <c r="H57" s="76"/>
      <c r="I57" s="75">
        <v>242768</v>
      </c>
      <c r="J57" s="76"/>
      <c r="K57" s="76"/>
      <c r="L57" s="76"/>
      <c r="M57" s="76"/>
      <c r="N57" s="76"/>
      <c r="O57" s="76"/>
      <c r="P57" s="162"/>
      <c r="Q57" s="162"/>
      <c r="R57" s="28"/>
    </row>
    <row r="58" spans="1:18" ht="30" customHeight="1">
      <c r="A58" s="95">
        <v>53</v>
      </c>
      <c r="B58" s="161">
        <v>225</v>
      </c>
      <c r="C58" s="161" t="s">
        <v>272</v>
      </c>
      <c r="D58" s="161" t="s">
        <v>44</v>
      </c>
      <c r="E58" s="161" t="s">
        <v>1242</v>
      </c>
      <c r="F58" s="75">
        <v>242817</v>
      </c>
      <c r="G58" s="76"/>
      <c r="H58" s="76"/>
      <c r="I58" s="75">
        <v>242838</v>
      </c>
      <c r="J58" s="76"/>
      <c r="K58" s="76"/>
      <c r="L58" s="76"/>
      <c r="M58" s="76"/>
      <c r="N58" s="76"/>
      <c r="O58" s="76"/>
      <c r="P58" s="162"/>
      <c r="Q58" s="162"/>
      <c r="R58" s="28"/>
    </row>
    <row r="59" spans="1:18" ht="30" customHeight="1">
      <c r="A59" s="95">
        <v>54</v>
      </c>
      <c r="B59" s="161">
        <v>225</v>
      </c>
      <c r="C59" s="161" t="s">
        <v>273</v>
      </c>
      <c r="D59" s="161" t="s">
        <v>44</v>
      </c>
      <c r="E59" s="161" t="s">
        <v>1242</v>
      </c>
      <c r="F59" s="75">
        <v>242790</v>
      </c>
      <c r="G59" s="76"/>
      <c r="H59" s="76"/>
      <c r="I59" s="75">
        <v>242817</v>
      </c>
      <c r="J59" s="76"/>
      <c r="K59" s="76"/>
      <c r="L59" s="76"/>
      <c r="M59" s="76"/>
      <c r="N59" s="76"/>
      <c r="O59" s="76"/>
      <c r="P59" s="162"/>
      <c r="Q59" s="162"/>
      <c r="R59" s="28"/>
    </row>
    <row r="60" spans="1:18" ht="30" customHeight="1">
      <c r="A60" s="95">
        <v>55</v>
      </c>
      <c r="B60" s="161">
        <v>225</v>
      </c>
      <c r="C60" s="161" t="s">
        <v>274</v>
      </c>
      <c r="D60" s="161" t="s">
        <v>44</v>
      </c>
      <c r="E60" s="161" t="s">
        <v>1242</v>
      </c>
      <c r="F60" s="75">
        <v>242786</v>
      </c>
      <c r="G60" s="76"/>
      <c r="H60" s="76"/>
      <c r="I60" s="75">
        <v>242807</v>
      </c>
      <c r="J60" s="76"/>
      <c r="K60" s="76"/>
      <c r="L60" s="76"/>
      <c r="M60" s="76"/>
      <c r="N60" s="76"/>
      <c r="O60" s="76"/>
      <c r="P60" s="162"/>
      <c r="Q60" s="162" t="s">
        <v>275</v>
      </c>
      <c r="R60" s="28"/>
    </row>
    <row r="61" spans="1:18" ht="30" customHeight="1">
      <c r="A61" s="95">
        <v>56</v>
      </c>
      <c r="B61" s="161">
        <v>226</v>
      </c>
      <c r="C61" s="161" t="s">
        <v>276</v>
      </c>
      <c r="D61" s="161" t="s">
        <v>277</v>
      </c>
      <c r="E61" s="161" t="s">
        <v>1244</v>
      </c>
      <c r="F61" s="75">
        <v>242779</v>
      </c>
      <c r="G61" s="76"/>
      <c r="H61" s="76"/>
      <c r="I61" s="75">
        <v>242808</v>
      </c>
      <c r="J61" s="76"/>
      <c r="K61" s="76"/>
      <c r="L61" s="76"/>
      <c r="M61" s="76"/>
      <c r="N61" s="76"/>
      <c r="O61" s="76"/>
      <c r="P61" s="162"/>
      <c r="Q61" s="162"/>
      <c r="R61" s="28"/>
    </row>
    <row r="62" spans="1:18" ht="30" customHeight="1">
      <c r="A62" s="95">
        <v>57</v>
      </c>
      <c r="B62" s="161">
        <v>227</v>
      </c>
      <c r="C62" s="161" t="s">
        <v>278</v>
      </c>
      <c r="D62" s="161" t="s">
        <v>279</v>
      </c>
      <c r="E62" s="161" t="s">
        <v>1247</v>
      </c>
      <c r="F62" s="75">
        <v>242802</v>
      </c>
      <c r="G62" s="76"/>
      <c r="H62" s="76"/>
      <c r="I62" s="75">
        <v>242838</v>
      </c>
      <c r="J62" s="76"/>
      <c r="K62" s="76"/>
      <c r="L62" s="76"/>
      <c r="M62" s="76"/>
      <c r="N62" s="76"/>
      <c r="O62" s="76"/>
      <c r="P62" s="162"/>
      <c r="Q62" s="162"/>
      <c r="R62" s="28"/>
    </row>
    <row r="63" spans="1:18" ht="30" customHeight="1">
      <c r="A63" s="95">
        <v>58</v>
      </c>
      <c r="B63" s="161">
        <v>227</v>
      </c>
      <c r="C63" s="161" t="s">
        <v>280</v>
      </c>
      <c r="D63" s="161" t="s">
        <v>69</v>
      </c>
      <c r="E63" s="161" t="s">
        <v>1247</v>
      </c>
      <c r="F63" s="75">
        <v>242775</v>
      </c>
      <c r="G63" s="76"/>
      <c r="H63" s="76"/>
      <c r="I63" s="75">
        <v>242803</v>
      </c>
      <c r="J63" s="76"/>
      <c r="K63" s="76"/>
      <c r="L63" s="76"/>
      <c r="M63" s="76"/>
      <c r="N63" s="76"/>
      <c r="O63" s="76"/>
      <c r="P63" s="162"/>
      <c r="Q63" s="162"/>
      <c r="R63" s="28"/>
    </row>
    <row r="64" spans="1:18" ht="30" customHeight="1">
      <c r="A64" s="95">
        <v>59</v>
      </c>
      <c r="B64" s="161">
        <v>228</v>
      </c>
      <c r="C64" s="161" t="s">
        <v>281</v>
      </c>
      <c r="D64" s="161" t="s">
        <v>241</v>
      </c>
      <c r="E64" s="161" t="s">
        <v>1242</v>
      </c>
      <c r="F64" s="75">
        <v>242817</v>
      </c>
      <c r="G64" s="76"/>
      <c r="H64" s="76"/>
      <c r="I64" s="75">
        <v>242838</v>
      </c>
      <c r="J64" s="76"/>
      <c r="K64" s="76"/>
      <c r="L64" s="76"/>
      <c r="M64" s="76"/>
      <c r="N64" s="76"/>
      <c r="O64" s="76"/>
      <c r="P64" s="162"/>
      <c r="Q64" s="162"/>
      <c r="R64" s="28"/>
    </row>
    <row r="65" spans="1:18">
      <c r="A65" s="95">
        <v>60</v>
      </c>
      <c r="B65" s="161">
        <v>228</v>
      </c>
      <c r="C65" s="161" t="s">
        <v>282</v>
      </c>
      <c r="D65" s="161" t="s">
        <v>44</v>
      </c>
      <c r="E65" s="161" t="s">
        <v>1242</v>
      </c>
      <c r="F65" s="75">
        <v>242782</v>
      </c>
      <c r="G65" s="76"/>
      <c r="H65" s="76"/>
      <c r="I65" s="75">
        <v>242803</v>
      </c>
      <c r="J65" s="76"/>
      <c r="K65" s="76"/>
      <c r="L65" s="76"/>
      <c r="M65" s="76"/>
      <c r="N65" s="76"/>
      <c r="O65" s="76"/>
      <c r="P65" s="162"/>
      <c r="Q65" s="162"/>
      <c r="R65" s="28"/>
    </row>
    <row r="66" spans="1:18">
      <c r="A66" s="95">
        <v>61</v>
      </c>
      <c r="B66" s="161">
        <v>228</v>
      </c>
      <c r="C66" s="161" t="s">
        <v>283</v>
      </c>
      <c r="D66" s="161" t="s">
        <v>66</v>
      </c>
      <c r="E66" s="161" t="s">
        <v>1242</v>
      </c>
      <c r="F66" s="75">
        <v>242802</v>
      </c>
      <c r="G66" s="76"/>
      <c r="H66" s="76"/>
      <c r="I66" s="75">
        <v>242853</v>
      </c>
      <c r="J66" s="76"/>
      <c r="K66" s="76"/>
      <c r="L66" s="76"/>
      <c r="M66" s="76"/>
      <c r="N66" s="76"/>
      <c r="O66" s="76"/>
      <c r="P66" s="162"/>
      <c r="Q66" s="162"/>
      <c r="R66" s="28"/>
    </row>
    <row r="67" spans="1:18">
      <c r="A67" s="95">
        <v>62</v>
      </c>
      <c r="B67" s="161">
        <v>229</v>
      </c>
      <c r="C67" s="161" t="s">
        <v>284</v>
      </c>
      <c r="D67" s="161" t="s">
        <v>103</v>
      </c>
      <c r="E67" s="161" t="s">
        <v>1236</v>
      </c>
      <c r="F67" s="75">
        <v>242814</v>
      </c>
      <c r="G67" s="75"/>
      <c r="H67" s="76"/>
      <c r="I67" s="75">
        <v>242839</v>
      </c>
      <c r="J67" s="76"/>
      <c r="K67" s="76"/>
      <c r="L67" s="76"/>
      <c r="M67" s="76"/>
      <c r="N67" s="76"/>
      <c r="O67" s="76"/>
      <c r="P67" s="162"/>
      <c r="Q67" s="162"/>
      <c r="R67" s="28"/>
    </row>
    <row r="68" spans="1:18">
      <c r="A68" s="95">
        <v>63</v>
      </c>
      <c r="B68" s="161">
        <v>229</v>
      </c>
      <c r="C68" s="161" t="s">
        <v>285</v>
      </c>
      <c r="D68" s="161" t="s">
        <v>103</v>
      </c>
      <c r="E68" s="161" t="s">
        <v>1236</v>
      </c>
      <c r="F68" s="75">
        <v>242671</v>
      </c>
      <c r="G68" s="75">
        <v>242680</v>
      </c>
      <c r="H68" s="76"/>
      <c r="I68" s="76"/>
      <c r="J68" s="76"/>
      <c r="K68" s="76"/>
      <c r="L68" s="76"/>
      <c r="M68" s="76"/>
      <c r="N68" s="76"/>
      <c r="O68" s="76"/>
      <c r="P68" s="162"/>
      <c r="Q68" s="162"/>
      <c r="R68" s="28"/>
    </row>
    <row r="69" spans="1:18">
      <c r="A69" s="95">
        <v>64</v>
      </c>
      <c r="B69" s="164">
        <v>229</v>
      </c>
      <c r="C69" s="164" t="s">
        <v>286</v>
      </c>
      <c r="D69" s="164" t="s">
        <v>103</v>
      </c>
      <c r="E69" s="161" t="s">
        <v>1236</v>
      </c>
      <c r="F69" s="76"/>
      <c r="G69" s="76"/>
      <c r="H69" s="165">
        <v>242837</v>
      </c>
      <c r="I69" s="76"/>
      <c r="J69" s="76"/>
      <c r="K69" s="76"/>
      <c r="L69" s="76"/>
      <c r="M69" s="165">
        <v>242864</v>
      </c>
      <c r="N69" s="76"/>
      <c r="O69" s="76"/>
      <c r="P69" s="162"/>
      <c r="Q69" s="162"/>
      <c r="R69" s="28"/>
    </row>
    <row r="70" spans="1:18">
      <c r="A70" s="95">
        <v>65</v>
      </c>
      <c r="B70" s="161">
        <v>230</v>
      </c>
      <c r="C70" s="161" t="s">
        <v>287</v>
      </c>
      <c r="D70" s="161" t="s">
        <v>288</v>
      </c>
      <c r="E70" s="161" t="s">
        <v>1246</v>
      </c>
      <c r="F70" s="75">
        <v>242816</v>
      </c>
      <c r="G70" s="76"/>
      <c r="H70" s="76"/>
      <c r="I70" s="76"/>
      <c r="J70" s="76"/>
      <c r="K70" s="76"/>
      <c r="L70" s="75">
        <v>242844</v>
      </c>
      <c r="M70" s="76"/>
      <c r="N70" s="76"/>
      <c r="O70" s="76"/>
      <c r="P70" s="162"/>
      <c r="Q70" s="162"/>
      <c r="R70" s="28"/>
    </row>
    <row r="71" spans="1:18">
      <c r="A71" s="95">
        <v>66</v>
      </c>
      <c r="B71" s="161">
        <v>230</v>
      </c>
      <c r="C71" s="161" t="s">
        <v>289</v>
      </c>
      <c r="D71" s="161" t="s">
        <v>290</v>
      </c>
      <c r="E71" s="161" t="s">
        <v>1246</v>
      </c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162"/>
      <c r="Q71" s="162"/>
      <c r="R71" s="28"/>
    </row>
    <row r="72" spans="1:18">
      <c r="A72" s="95">
        <v>67</v>
      </c>
      <c r="B72" s="161">
        <v>230</v>
      </c>
      <c r="C72" s="161" t="s">
        <v>291</v>
      </c>
      <c r="D72" s="161" t="s">
        <v>292</v>
      </c>
      <c r="E72" s="161" t="s">
        <v>1246</v>
      </c>
      <c r="F72" s="75">
        <v>242790</v>
      </c>
      <c r="G72" s="76"/>
      <c r="H72" s="76"/>
      <c r="I72" s="75">
        <v>242817</v>
      </c>
      <c r="J72" s="76"/>
      <c r="K72" s="76"/>
      <c r="L72" s="76"/>
      <c r="M72" s="76"/>
      <c r="N72" s="76"/>
      <c r="O72" s="76"/>
      <c r="P72" s="162"/>
      <c r="Q72" s="162"/>
      <c r="R72" s="28"/>
    </row>
    <row r="73" spans="1:18">
      <c r="A73" s="95">
        <v>68</v>
      </c>
      <c r="B73" s="161">
        <v>231</v>
      </c>
      <c r="C73" s="161" t="s">
        <v>293</v>
      </c>
      <c r="D73" s="161" t="s">
        <v>294</v>
      </c>
      <c r="E73" s="161" t="s">
        <v>1225</v>
      </c>
      <c r="F73" s="75">
        <v>242828</v>
      </c>
      <c r="G73" s="76"/>
      <c r="H73" s="76"/>
      <c r="I73" s="75">
        <v>242849</v>
      </c>
      <c r="J73" s="76"/>
      <c r="K73" s="76"/>
      <c r="L73" s="76"/>
      <c r="M73" s="76"/>
      <c r="N73" s="76"/>
      <c r="O73" s="76"/>
      <c r="P73" s="162"/>
      <c r="Q73" s="162"/>
      <c r="R73" s="28"/>
    </row>
    <row r="74" spans="1:18">
      <c r="A74" s="95">
        <v>69</v>
      </c>
      <c r="B74" s="161">
        <v>231</v>
      </c>
      <c r="C74" s="161" t="s">
        <v>295</v>
      </c>
      <c r="D74" s="161" t="s">
        <v>47</v>
      </c>
      <c r="E74" s="161" t="s">
        <v>1225</v>
      </c>
      <c r="F74" s="75">
        <v>242769</v>
      </c>
      <c r="G74" s="76"/>
      <c r="H74" s="76"/>
      <c r="I74" s="75">
        <v>242797</v>
      </c>
      <c r="J74" s="76"/>
      <c r="K74" s="76"/>
      <c r="L74" s="76"/>
      <c r="M74" s="76"/>
      <c r="N74" s="76"/>
      <c r="O74" s="76"/>
      <c r="P74" s="162"/>
      <c r="Q74" s="162"/>
      <c r="R74" s="28"/>
    </row>
    <row r="75" spans="1:18">
      <c r="A75" s="95">
        <v>70</v>
      </c>
      <c r="B75" s="161">
        <v>232</v>
      </c>
      <c r="C75" s="161" t="s">
        <v>296</v>
      </c>
      <c r="D75" s="161" t="s">
        <v>297</v>
      </c>
      <c r="E75" s="161" t="s">
        <v>1225</v>
      </c>
      <c r="F75" s="76"/>
      <c r="G75" s="76"/>
      <c r="H75" s="75">
        <v>242842</v>
      </c>
      <c r="I75" s="76"/>
      <c r="J75" s="76"/>
      <c r="K75" s="76"/>
      <c r="L75" s="76"/>
      <c r="M75" s="75"/>
      <c r="N75" s="76"/>
      <c r="O75" s="76"/>
      <c r="P75" s="162"/>
      <c r="Q75" s="162" t="s">
        <v>298</v>
      </c>
      <c r="R75" s="28"/>
    </row>
    <row r="76" spans="1:18">
      <c r="A76" s="95">
        <v>71</v>
      </c>
      <c r="B76" s="161">
        <v>232</v>
      </c>
      <c r="C76" s="161" t="s">
        <v>299</v>
      </c>
      <c r="D76" s="161" t="s">
        <v>297</v>
      </c>
      <c r="E76" s="161" t="s">
        <v>1225</v>
      </c>
      <c r="F76" s="75">
        <v>242829</v>
      </c>
      <c r="G76" s="76"/>
      <c r="H76" s="76"/>
      <c r="I76" s="75">
        <v>242850</v>
      </c>
      <c r="J76" s="76"/>
      <c r="K76" s="76"/>
      <c r="L76" s="76"/>
      <c r="M76" s="76"/>
      <c r="N76" s="76"/>
      <c r="O76" s="76"/>
      <c r="P76" s="162"/>
      <c r="Q76" s="162"/>
      <c r="R76" s="28"/>
    </row>
    <row r="77" spans="1:18">
      <c r="A77" s="95">
        <v>72</v>
      </c>
      <c r="B77" s="161">
        <v>232</v>
      </c>
      <c r="C77" s="161" t="s">
        <v>300</v>
      </c>
      <c r="D77" s="161" t="s">
        <v>297</v>
      </c>
      <c r="E77" s="161" t="s">
        <v>1225</v>
      </c>
      <c r="F77" s="76"/>
      <c r="G77" s="76"/>
      <c r="H77" s="76"/>
      <c r="I77" s="76"/>
      <c r="J77" s="75">
        <v>242831</v>
      </c>
      <c r="K77" s="75">
        <v>242852</v>
      </c>
      <c r="L77" s="76"/>
      <c r="M77" s="76"/>
      <c r="N77" s="76"/>
      <c r="O77" s="76"/>
      <c r="P77" s="162"/>
      <c r="Q77" s="162"/>
      <c r="R77" s="28"/>
    </row>
    <row r="78" spans="1:18">
      <c r="A78" s="95">
        <v>73</v>
      </c>
      <c r="B78" s="161">
        <v>232</v>
      </c>
      <c r="C78" s="161" t="s">
        <v>301</v>
      </c>
      <c r="D78" s="161" t="s">
        <v>297</v>
      </c>
      <c r="E78" s="161" t="s">
        <v>1225</v>
      </c>
      <c r="F78" s="75">
        <v>242739</v>
      </c>
      <c r="G78" s="76"/>
      <c r="H78" s="76"/>
      <c r="I78" s="75">
        <v>242767</v>
      </c>
      <c r="J78" s="76"/>
      <c r="K78" s="76"/>
      <c r="L78" s="76"/>
      <c r="M78" s="76"/>
      <c r="N78" s="76"/>
      <c r="O78" s="76"/>
      <c r="P78" s="162"/>
      <c r="Q78" s="162"/>
      <c r="R78" s="28"/>
    </row>
    <row r="79" spans="1:18">
      <c r="A79" s="95">
        <v>74</v>
      </c>
      <c r="B79" s="161">
        <v>233</v>
      </c>
      <c r="C79" s="161" t="s">
        <v>302</v>
      </c>
      <c r="D79" s="161" t="s">
        <v>303</v>
      </c>
      <c r="E79" s="161" t="s">
        <v>1243</v>
      </c>
      <c r="F79" s="75">
        <v>242813</v>
      </c>
      <c r="G79" s="76"/>
      <c r="H79" s="76"/>
      <c r="I79" s="75">
        <v>242844</v>
      </c>
      <c r="J79" s="76"/>
      <c r="K79" s="76"/>
      <c r="L79" s="76"/>
      <c r="M79" s="76"/>
      <c r="N79" s="76"/>
      <c r="O79" s="76"/>
      <c r="P79" s="162"/>
      <c r="Q79" s="162"/>
      <c r="R79" s="28"/>
    </row>
    <row r="80" spans="1:18">
      <c r="A80" s="95">
        <v>75</v>
      </c>
      <c r="B80" s="161">
        <v>234</v>
      </c>
      <c r="C80" s="161" t="s">
        <v>304</v>
      </c>
      <c r="D80" s="161" t="s">
        <v>62</v>
      </c>
      <c r="E80" s="161" t="s">
        <v>1225</v>
      </c>
      <c r="F80" s="75">
        <v>242803</v>
      </c>
      <c r="G80" s="76"/>
      <c r="H80" s="76"/>
      <c r="I80" s="75">
        <v>242824</v>
      </c>
      <c r="J80" s="76"/>
      <c r="K80" s="76"/>
      <c r="L80" s="76"/>
      <c r="M80" s="76"/>
      <c r="N80" s="76"/>
      <c r="O80" s="76"/>
      <c r="P80" s="162"/>
      <c r="Q80" s="162"/>
      <c r="R80" s="28"/>
    </row>
    <row r="81" spans="1:18">
      <c r="A81" s="95">
        <v>76</v>
      </c>
      <c r="B81" s="161">
        <v>234</v>
      </c>
      <c r="C81" s="161" t="s">
        <v>305</v>
      </c>
      <c r="D81" s="161" t="s">
        <v>62</v>
      </c>
      <c r="E81" s="161" t="s">
        <v>1225</v>
      </c>
      <c r="F81" s="75">
        <v>242726</v>
      </c>
      <c r="G81" s="76"/>
      <c r="H81" s="76"/>
      <c r="I81" s="75">
        <v>242754</v>
      </c>
      <c r="J81" s="76"/>
      <c r="K81" s="76"/>
      <c r="L81" s="76"/>
      <c r="M81" s="76"/>
      <c r="N81" s="76"/>
      <c r="O81" s="76"/>
      <c r="P81" s="162"/>
      <c r="Q81" s="162" t="s">
        <v>306</v>
      </c>
      <c r="R81" s="28"/>
    </row>
    <row r="82" spans="1:18">
      <c r="A82" s="95">
        <v>77</v>
      </c>
      <c r="B82" s="161">
        <v>235</v>
      </c>
      <c r="C82" s="161" t="s">
        <v>307</v>
      </c>
      <c r="D82" s="161" t="s">
        <v>254</v>
      </c>
      <c r="E82" s="161" t="s">
        <v>1225</v>
      </c>
      <c r="F82" s="75">
        <v>242781</v>
      </c>
      <c r="G82" s="76"/>
      <c r="H82" s="76"/>
      <c r="I82" s="75">
        <v>242807</v>
      </c>
      <c r="J82" s="76"/>
      <c r="K82" s="76"/>
      <c r="L82" s="76"/>
      <c r="M82" s="76"/>
      <c r="N82" s="76"/>
      <c r="O82" s="76"/>
      <c r="P82" s="162"/>
      <c r="Q82" s="162"/>
      <c r="R82" s="28"/>
    </row>
    <row r="83" spans="1:18">
      <c r="A83" s="95">
        <v>78</v>
      </c>
      <c r="B83" s="161">
        <v>235</v>
      </c>
      <c r="C83" s="161" t="s">
        <v>308</v>
      </c>
      <c r="D83" s="161" t="s">
        <v>254</v>
      </c>
      <c r="E83" s="161" t="s">
        <v>1225</v>
      </c>
      <c r="F83" s="75">
        <v>242804</v>
      </c>
      <c r="G83" s="76"/>
      <c r="H83" s="76"/>
      <c r="I83" s="75">
        <v>242830</v>
      </c>
      <c r="J83" s="76"/>
      <c r="K83" s="76"/>
      <c r="L83" s="76"/>
      <c r="M83" s="76"/>
      <c r="N83" s="76"/>
      <c r="O83" s="76"/>
      <c r="P83" s="162"/>
      <c r="Q83" s="162"/>
      <c r="R83" s="28"/>
    </row>
    <row r="84" spans="1:18">
      <c r="A84" s="95">
        <v>79</v>
      </c>
      <c r="B84" s="161">
        <v>235</v>
      </c>
      <c r="C84" s="161" t="s">
        <v>309</v>
      </c>
      <c r="D84" s="161" t="s">
        <v>254</v>
      </c>
      <c r="E84" s="161" t="s">
        <v>1225</v>
      </c>
      <c r="F84" s="75">
        <v>242740</v>
      </c>
      <c r="G84" s="76"/>
      <c r="H84" s="76"/>
      <c r="I84" s="75">
        <v>242761</v>
      </c>
      <c r="J84" s="76"/>
      <c r="K84" s="76"/>
      <c r="L84" s="76"/>
      <c r="M84" s="76"/>
      <c r="N84" s="76"/>
      <c r="O84" s="76"/>
      <c r="P84" s="162"/>
      <c r="Q84" s="162"/>
      <c r="R84" s="28"/>
    </row>
    <row r="85" spans="1:18">
      <c r="A85" s="95">
        <v>80</v>
      </c>
      <c r="B85" s="161">
        <v>236</v>
      </c>
      <c r="C85" s="161" t="s">
        <v>310</v>
      </c>
      <c r="D85" s="161" t="s">
        <v>62</v>
      </c>
      <c r="E85" s="161" t="s">
        <v>1225</v>
      </c>
      <c r="F85" s="75">
        <v>242802</v>
      </c>
      <c r="G85" s="76"/>
      <c r="H85" s="76"/>
      <c r="I85" s="75">
        <v>242830</v>
      </c>
      <c r="J85" s="76"/>
      <c r="K85" s="76"/>
      <c r="L85" s="76"/>
      <c r="M85" s="76"/>
      <c r="N85" s="76"/>
      <c r="O85" s="76"/>
      <c r="P85" s="162"/>
      <c r="Q85" s="162"/>
      <c r="R85" s="28"/>
    </row>
    <row r="86" spans="1:18">
      <c r="A86" s="95">
        <v>81</v>
      </c>
      <c r="B86" s="161">
        <v>236</v>
      </c>
      <c r="C86" s="161" t="s">
        <v>311</v>
      </c>
      <c r="D86" s="161" t="s">
        <v>209</v>
      </c>
      <c r="E86" s="161" t="s">
        <v>1225</v>
      </c>
      <c r="F86" s="75">
        <v>242765</v>
      </c>
      <c r="G86" s="76"/>
      <c r="H86" s="76"/>
      <c r="I86" s="75">
        <v>242795</v>
      </c>
      <c r="J86" s="76"/>
      <c r="K86" s="76"/>
      <c r="L86" s="76"/>
      <c r="M86" s="76"/>
      <c r="N86" s="76"/>
      <c r="O86" s="76"/>
      <c r="P86" s="162"/>
      <c r="Q86" s="162"/>
      <c r="R86" s="28"/>
    </row>
    <row r="87" spans="1:18">
      <c r="A87" s="95">
        <v>82</v>
      </c>
      <c r="B87" s="77">
        <v>236</v>
      </c>
      <c r="C87" s="77" t="s">
        <v>312</v>
      </c>
      <c r="D87" s="77" t="s">
        <v>62</v>
      </c>
      <c r="E87" s="161" t="s">
        <v>1225</v>
      </c>
      <c r="F87" s="76"/>
      <c r="G87" s="76"/>
      <c r="H87" s="75">
        <v>242713</v>
      </c>
      <c r="I87" s="75">
        <v>242797</v>
      </c>
      <c r="J87" s="76"/>
      <c r="K87" s="76"/>
      <c r="L87" s="76"/>
      <c r="M87" s="76"/>
      <c r="N87" s="76"/>
      <c r="O87" s="76"/>
      <c r="P87" s="76"/>
      <c r="Q87" s="76"/>
      <c r="R87" s="28"/>
    </row>
    <row r="88" spans="1:18">
      <c r="A88" s="95">
        <v>83</v>
      </c>
      <c r="B88" s="161">
        <v>301</v>
      </c>
      <c r="C88" s="161" t="s">
        <v>313</v>
      </c>
      <c r="D88" s="161" t="s">
        <v>201</v>
      </c>
      <c r="E88" s="161" t="s">
        <v>1243</v>
      </c>
      <c r="F88" s="75">
        <v>242822</v>
      </c>
      <c r="G88" s="76"/>
      <c r="H88" s="76"/>
      <c r="I88" s="75">
        <v>242850</v>
      </c>
      <c r="J88" s="76"/>
      <c r="K88" s="76"/>
      <c r="L88" s="76"/>
      <c r="M88" s="76"/>
      <c r="N88" s="76"/>
      <c r="O88" s="76"/>
      <c r="P88" s="162"/>
      <c r="Q88" s="162"/>
      <c r="R88" s="28"/>
    </row>
    <row r="89" spans="1:18">
      <c r="A89" s="95">
        <v>84</v>
      </c>
      <c r="B89" s="161">
        <v>301</v>
      </c>
      <c r="C89" s="161" t="s">
        <v>314</v>
      </c>
      <c r="D89" s="161" t="s">
        <v>201</v>
      </c>
      <c r="E89" s="161" t="s">
        <v>1243</v>
      </c>
      <c r="F89" s="75">
        <v>242826</v>
      </c>
      <c r="G89" s="76"/>
      <c r="H89" s="76"/>
      <c r="I89" s="75">
        <v>242853</v>
      </c>
      <c r="J89" s="76"/>
      <c r="K89" s="76"/>
      <c r="L89" s="76"/>
      <c r="M89" s="76"/>
      <c r="N89" s="76"/>
      <c r="O89" s="76"/>
      <c r="P89" s="162"/>
      <c r="Q89" s="162"/>
      <c r="R89" s="28"/>
    </row>
    <row r="90" spans="1:18">
      <c r="A90" s="95">
        <v>85</v>
      </c>
      <c r="B90" s="161">
        <v>302</v>
      </c>
      <c r="C90" s="161" t="s">
        <v>315</v>
      </c>
      <c r="D90" s="161" t="s">
        <v>316</v>
      </c>
      <c r="E90" s="161" t="s">
        <v>1225</v>
      </c>
      <c r="F90" s="75">
        <v>242810</v>
      </c>
      <c r="G90" s="76"/>
      <c r="H90" s="76"/>
      <c r="I90" s="75">
        <v>242839</v>
      </c>
      <c r="J90" s="76"/>
      <c r="K90" s="76"/>
      <c r="L90" s="76"/>
      <c r="M90" s="76"/>
      <c r="N90" s="76"/>
      <c r="O90" s="76"/>
      <c r="P90" s="162"/>
      <c r="Q90" s="162"/>
      <c r="R90" s="28"/>
    </row>
    <row r="91" spans="1:18">
      <c r="A91" s="95">
        <v>86</v>
      </c>
      <c r="B91" s="164">
        <v>302</v>
      </c>
      <c r="C91" s="164" t="s">
        <v>317</v>
      </c>
      <c r="D91" s="164" t="s">
        <v>318</v>
      </c>
      <c r="E91" s="161" t="s">
        <v>1225</v>
      </c>
      <c r="F91" s="165">
        <v>242661</v>
      </c>
      <c r="G91" s="165">
        <v>242685</v>
      </c>
      <c r="H91" s="76"/>
      <c r="I91" s="76"/>
      <c r="J91" s="76"/>
      <c r="K91" s="76"/>
      <c r="L91" s="76"/>
      <c r="M91" s="76"/>
      <c r="N91" s="76"/>
      <c r="O91" s="76"/>
      <c r="P91" s="162"/>
      <c r="Q91" s="162"/>
      <c r="R91" s="28"/>
    </row>
    <row r="92" spans="1:18">
      <c r="A92" s="95">
        <v>87</v>
      </c>
      <c r="B92" s="164">
        <v>302</v>
      </c>
      <c r="C92" s="164" t="s">
        <v>319</v>
      </c>
      <c r="D92" s="164" t="s">
        <v>316</v>
      </c>
      <c r="E92" s="161" t="s">
        <v>1225</v>
      </c>
      <c r="F92" s="165">
        <v>242741</v>
      </c>
      <c r="G92" s="76"/>
      <c r="H92" s="76"/>
      <c r="I92" s="165">
        <v>242765</v>
      </c>
      <c r="J92" s="76"/>
      <c r="K92" s="76"/>
      <c r="L92" s="76"/>
      <c r="M92" s="76"/>
      <c r="N92" s="76"/>
      <c r="O92" s="76"/>
      <c r="P92" s="162"/>
      <c r="Q92" s="162"/>
      <c r="R92" s="28"/>
    </row>
    <row r="93" spans="1:18">
      <c r="A93" s="95">
        <v>88</v>
      </c>
      <c r="B93" s="161">
        <v>303</v>
      </c>
      <c r="C93" s="161" t="s">
        <v>320</v>
      </c>
      <c r="D93" s="161" t="s">
        <v>254</v>
      </c>
      <c r="E93" s="161" t="s">
        <v>1225</v>
      </c>
      <c r="F93" s="75">
        <v>242775</v>
      </c>
      <c r="G93" s="75">
        <v>242807</v>
      </c>
      <c r="H93" s="76"/>
      <c r="I93" s="76"/>
      <c r="J93" s="76"/>
      <c r="K93" s="76"/>
      <c r="L93" s="76"/>
      <c r="M93" s="76"/>
      <c r="N93" s="76"/>
      <c r="O93" s="76"/>
      <c r="P93" s="162"/>
      <c r="Q93" s="162"/>
      <c r="R93" s="28"/>
    </row>
    <row r="94" spans="1:18">
      <c r="A94" s="95">
        <v>89</v>
      </c>
      <c r="B94" s="161">
        <v>303</v>
      </c>
      <c r="C94" s="161" t="s">
        <v>321</v>
      </c>
      <c r="D94" s="161" t="s">
        <v>254</v>
      </c>
      <c r="E94" s="161" t="s">
        <v>1225</v>
      </c>
      <c r="F94" s="75">
        <v>242812</v>
      </c>
      <c r="G94" s="76"/>
      <c r="H94" s="76"/>
      <c r="I94" s="75">
        <v>242839</v>
      </c>
      <c r="J94" s="76"/>
      <c r="K94" s="76"/>
      <c r="L94" s="76"/>
      <c r="M94" s="76"/>
      <c r="N94" s="76"/>
      <c r="O94" s="76"/>
      <c r="P94" s="162"/>
      <c r="Q94" s="162"/>
      <c r="R94" s="28"/>
    </row>
    <row r="95" spans="1:18">
      <c r="A95" s="95">
        <v>90</v>
      </c>
      <c r="B95" s="161">
        <v>304</v>
      </c>
      <c r="C95" s="161" t="s">
        <v>322</v>
      </c>
      <c r="D95" s="161" t="s">
        <v>62</v>
      </c>
      <c r="E95" s="161" t="s">
        <v>1225</v>
      </c>
      <c r="F95" s="75">
        <v>242803</v>
      </c>
      <c r="G95" s="76"/>
      <c r="H95" s="76"/>
      <c r="I95" s="75">
        <v>242824</v>
      </c>
      <c r="J95" s="76"/>
      <c r="K95" s="76"/>
      <c r="L95" s="76"/>
      <c r="M95" s="76"/>
      <c r="N95" s="76"/>
      <c r="O95" s="76"/>
      <c r="P95" s="76"/>
      <c r="Q95" s="76"/>
      <c r="R95" s="28"/>
    </row>
    <row r="96" spans="1:18">
      <c r="A96" s="95">
        <v>91</v>
      </c>
      <c r="B96" s="161">
        <v>304</v>
      </c>
      <c r="C96" s="161" t="s">
        <v>323</v>
      </c>
      <c r="D96" s="161" t="s">
        <v>62</v>
      </c>
      <c r="E96" s="161" t="s">
        <v>1225</v>
      </c>
      <c r="F96" s="76"/>
      <c r="G96" s="76"/>
      <c r="H96" s="76"/>
      <c r="I96" s="76"/>
      <c r="J96" s="75">
        <v>242789</v>
      </c>
      <c r="K96" s="75">
        <v>242817</v>
      </c>
      <c r="L96" s="76"/>
      <c r="M96" s="76"/>
      <c r="N96" s="76"/>
      <c r="O96" s="76"/>
      <c r="P96" s="162"/>
      <c r="Q96" s="162"/>
      <c r="R96" s="28"/>
    </row>
    <row r="97" spans="1:18">
      <c r="A97" s="95">
        <v>92</v>
      </c>
      <c r="B97" s="161">
        <v>304</v>
      </c>
      <c r="C97" s="161" t="s">
        <v>324</v>
      </c>
      <c r="D97" s="161" t="s">
        <v>62</v>
      </c>
      <c r="E97" s="161" t="s">
        <v>1225</v>
      </c>
      <c r="F97" s="76"/>
      <c r="G97" s="76"/>
      <c r="H97" s="76"/>
      <c r="I97" s="76"/>
      <c r="J97" s="75">
        <v>242818</v>
      </c>
      <c r="K97" s="75">
        <v>242839</v>
      </c>
      <c r="L97" s="76"/>
      <c r="M97" s="76"/>
      <c r="N97" s="76"/>
      <c r="O97" s="76"/>
      <c r="P97" s="162"/>
      <c r="Q97" s="162"/>
      <c r="R97" s="28"/>
    </row>
    <row r="98" spans="1:18">
      <c r="A98" s="95">
        <v>93</v>
      </c>
      <c r="B98" s="77">
        <v>304</v>
      </c>
      <c r="C98" s="77" t="s">
        <v>325</v>
      </c>
      <c r="D98" s="77" t="s">
        <v>62</v>
      </c>
      <c r="E98" s="161" t="s">
        <v>1225</v>
      </c>
      <c r="F98" s="76"/>
      <c r="G98" s="76"/>
      <c r="H98" s="76"/>
      <c r="I98" s="76"/>
      <c r="J98" s="75">
        <v>242780</v>
      </c>
      <c r="K98" s="163">
        <v>242803</v>
      </c>
      <c r="L98" s="76"/>
      <c r="M98" s="76"/>
      <c r="N98" s="76"/>
      <c r="O98" s="76"/>
      <c r="P98" s="76"/>
      <c r="Q98" s="76"/>
      <c r="R98" s="28"/>
    </row>
    <row r="99" spans="1:18">
      <c r="A99" s="95">
        <v>94</v>
      </c>
      <c r="B99" s="161">
        <v>305</v>
      </c>
      <c r="C99" s="161" t="s">
        <v>326</v>
      </c>
      <c r="D99" s="161" t="s">
        <v>327</v>
      </c>
      <c r="E99" s="161" t="s">
        <v>1225</v>
      </c>
      <c r="F99" s="76"/>
      <c r="G99" s="76"/>
      <c r="H99" s="76"/>
      <c r="I99" s="76"/>
      <c r="J99" s="75">
        <v>242780</v>
      </c>
      <c r="K99" s="75">
        <v>242801</v>
      </c>
      <c r="L99" s="76"/>
      <c r="M99" s="76"/>
      <c r="N99" s="76"/>
      <c r="O99" s="76"/>
      <c r="P99" s="162"/>
      <c r="Q99" s="162"/>
      <c r="R99" s="28"/>
    </row>
    <row r="100" spans="1:18">
      <c r="A100" s="95">
        <v>95</v>
      </c>
      <c r="B100" s="161">
        <v>305</v>
      </c>
      <c r="C100" s="161" t="s">
        <v>328</v>
      </c>
      <c r="D100" s="161" t="s">
        <v>297</v>
      </c>
      <c r="E100" s="161" t="s">
        <v>1225</v>
      </c>
      <c r="F100" s="75">
        <v>242824</v>
      </c>
      <c r="G100" s="76"/>
      <c r="H100" s="76"/>
      <c r="I100" s="75">
        <v>242845</v>
      </c>
      <c r="J100" s="76"/>
      <c r="K100" s="76"/>
      <c r="L100" s="76"/>
      <c r="M100" s="76"/>
      <c r="N100" s="76"/>
      <c r="O100" s="76"/>
      <c r="P100" s="162"/>
      <c r="Q100" s="162"/>
      <c r="R100" s="28"/>
    </row>
    <row r="101" spans="1:18">
      <c r="A101" s="95">
        <v>96</v>
      </c>
      <c r="B101" s="161">
        <v>305</v>
      </c>
      <c r="C101" s="161" t="s">
        <v>329</v>
      </c>
      <c r="D101" s="161" t="s">
        <v>297</v>
      </c>
      <c r="E101" s="161" t="s">
        <v>1225</v>
      </c>
      <c r="F101" s="75">
        <v>242803</v>
      </c>
      <c r="G101" s="76"/>
      <c r="H101" s="76"/>
      <c r="I101" s="75">
        <v>242831</v>
      </c>
      <c r="J101" s="76"/>
      <c r="K101" s="76"/>
      <c r="L101" s="76"/>
      <c r="M101" s="76"/>
      <c r="N101" s="76"/>
      <c r="O101" s="76"/>
      <c r="P101" s="162"/>
      <c r="Q101" s="162"/>
      <c r="R101" s="28"/>
    </row>
    <row r="102" spans="1:18">
      <c r="A102" s="95">
        <v>97</v>
      </c>
      <c r="B102" s="161">
        <v>305</v>
      </c>
      <c r="C102" s="161" t="s">
        <v>330</v>
      </c>
      <c r="D102" s="161" t="s">
        <v>297</v>
      </c>
      <c r="E102" s="161" t="s">
        <v>1225</v>
      </c>
      <c r="F102" s="76"/>
      <c r="G102" s="76"/>
      <c r="H102" s="76"/>
      <c r="I102" s="76"/>
      <c r="J102" s="75">
        <v>242801</v>
      </c>
      <c r="K102" s="75">
        <v>242829</v>
      </c>
      <c r="L102" s="76"/>
      <c r="M102" s="76"/>
      <c r="N102" s="76"/>
      <c r="O102" s="76"/>
      <c r="P102" s="162"/>
      <c r="Q102" s="162"/>
      <c r="R102" s="28"/>
    </row>
    <row r="103" spans="1:18">
      <c r="A103" s="95">
        <v>98</v>
      </c>
      <c r="B103" s="161">
        <v>306</v>
      </c>
      <c r="C103" s="161" t="s">
        <v>331</v>
      </c>
      <c r="D103" s="161" t="s">
        <v>62</v>
      </c>
      <c r="E103" s="161" t="s">
        <v>1225</v>
      </c>
      <c r="F103" s="75">
        <v>242804</v>
      </c>
      <c r="G103" s="76"/>
      <c r="H103" s="76"/>
      <c r="I103" s="75">
        <v>242826</v>
      </c>
      <c r="J103" s="76"/>
      <c r="K103" s="76"/>
      <c r="L103" s="76"/>
      <c r="M103" s="76"/>
      <c r="N103" s="76"/>
      <c r="O103" s="76"/>
      <c r="P103" s="162"/>
      <c r="Q103" s="162"/>
      <c r="R103" s="28"/>
    </row>
    <row r="104" spans="1:18">
      <c r="A104" s="95">
        <v>99</v>
      </c>
      <c r="B104" s="161">
        <v>306</v>
      </c>
      <c r="C104" s="161" t="s">
        <v>332</v>
      </c>
      <c r="D104" s="161" t="s">
        <v>333</v>
      </c>
      <c r="E104" s="161" t="s">
        <v>1245</v>
      </c>
      <c r="F104" s="75">
        <v>242742</v>
      </c>
      <c r="G104" s="76"/>
      <c r="H104" s="76"/>
      <c r="I104" s="75">
        <v>242763</v>
      </c>
      <c r="J104" s="76"/>
      <c r="K104" s="76"/>
      <c r="L104" s="76"/>
      <c r="M104" s="76"/>
      <c r="N104" s="76"/>
      <c r="O104" s="76"/>
      <c r="P104" s="162"/>
      <c r="Q104" s="162"/>
      <c r="R104" s="28"/>
    </row>
    <row r="105" spans="1:18">
      <c r="A105" s="95">
        <v>100</v>
      </c>
      <c r="B105" s="161">
        <v>306</v>
      </c>
      <c r="C105" s="161" t="s">
        <v>334</v>
      </c>
      <c r="D105" s="161" t="s">
        <v>335</v>
      </c>
      <c r="E105" s="161" t="s">
        <v>1245</v>
      </c>
      <c r="F105" s="76"/>
      <c r="G105" s="76"/>
      <c r="H105" s="75">
        <v>242804</v>
      </c>
      <c r="I105" s="75">
        <v>242825</v>
      </c>
      <c r="J105" s="76"/>
      <c r="K105" s="76"/>
      <c r="L105" s="76"/>
      <c r="M105" s="76"/>
      <c r="N105" s="76"/>
      <c r="O105" s="76"/>
      <c r="P105" s="162"/>
      <c r="Q105" s="162"/>
      <c r="R105" s="28"/>
    </row>
    <row r="106" spans="1:18">
      <c r="A106" s="95">
        <v>101</v>
      </c>
      <c r="B106" s="161">
        <v>307</v>
      </c>
      <c r="C106" s="161" t="s">
        <v>336</v>
      </c>
      <c r="D106" s="161" t="s">
        <v>62</v>
      </c>
      <c r="E106" s="161" t="s">
        <v>1225</v>
      </c>
      <c r="F106" s="75">
        <v>242717</v>
      </c>
      <c r="G106" s="76"/>
      <c r="H106" s="76"/>
      <c r="I106" s="75">
        <v>242738</v>
      </c>
      <c r="J106" s="76"/>
      <c r="K106" s="76"/>
      <c r="L106" s="76"/>
      <c r="M106" s="76"/>
      <c r="N106" s="76"/>
      <c r="O106" s="76"/>
      <c r="P106" s="162"/>
      <c r="Q106" s="162"/>
      <c r="R106" s="28"/>
    </row>
    <row r="107" spans="1:18">
      <c r="A107" s="95">
        <v>102</v>
      </c>
      <c r="B107" s="164">
        <v>307</v>
      </c>
      <c r="C107" s="164" t="s">
        <v>337</v>
      </c>
      <c r="D107" s="164" t="s">
        <v>62</v>
      </c>
      <c r="E107" s="161" t="s">
        <v>1225</v>
      </c>
      <c r="F107" s="165">
        <v>242733</v>
      </c>
      <c r="G107" s="76"/>
      <c r="H107" s="76"/>
      <c r="I107" s="165">
        <v>236180</v>
      </c>
      <c r="J107" s="76"/>
      <c r="K107" s="76"/>
      <c r="L107" s="76"/>
      <c r="M107" s="76"/>
      <c r="N107" s="76"/>
      <c r="O107" s="76"/>
      <c r="P107" s="162"/>
      <c r="Q107" s="162"/>
      <c r="R107" s="28"/>
    </row>
    <row r="108" spans="1:18">
      <c r="A108" s="95">
        <v>103</v>
      </c>
      <c r="B108" s="161">
        <v>308</v>
      </c>
      <c r="C108" s="161" t="s">
        <v>338</v>
      </c>
      <c r="D108" s="161" t="s">
        <v>254</v>
      </c>
      <c r="E108" s="161" t="s">
        <v>1225</v>
      </c>
      <c r="F108" s="75">
        <v>242786</v>
      </c>
      <c r="G108" s="75"/>
      <c r="H108" s="76"/>
      <c r="I108" s="75">
        <v>242808</v>
      </c>
      <c r="J108" s="76"/>
      <c r="K108" s="76"/>
      <c r="L108" s="76"/>
      <c r="M108" s="76"/>
      <c r="N108" s="76"/>
      <c r="O108" s="76"/>
      <c r="P108" s="162"/>
      <c r="Q108" s="162"/>
      <c r="R108" s="28"/>
    </row>
    <row r="109" spans="1:18">
      <c r="A109" s="95">
        <v>104</v>
      </c>
      <c r="B109" s="161">
        <v>310</v>
      </c>
      <c r="C109" s="161" t="s">
        <v>339</v>
      </c>
      <c r="D109" s="161" t="s">
        <v>340</v>
      </c>
      <c r="E109" s="161" t="s">
        <v>1248</v>
      </c>
      <c r="F109" s="76"/>
      <c r="G109" s="76"/>
      <c r="H109" s="75">
        <v>242854</v>
      </c>
      <c r="I109" s="76"/>
      <c r="J109" s="76"/>
      <c r="K109" s="76"/>
      <c r="L109" s="76"/>
      <c r="M109" s="76"/>
      <c r="N109" s="76"/>
      <c r="O109" s="76"/>
      <c r="P109" s="162"/>
      <c r="Q109" s="162" t="s">
        <v>341</v>
      </c>
      <c r="R109" s="28"/>
    </row>
    <row r="110" spans="1:18">
      <c r="A110" s="95">
        <v>105</v>
      </c>
      <c r="B110" s="161">
        <v>310</v>
      </c>
      <c r="C110" s="161" t="s">
        <v>342</v>
      </c>
      <c r="D110" s="161" t="s">
        <v>47</v>
      </c>
      <c r="E110" s="161" t="s">
        <v>1225</v>
      </c>
      <c r="F110" s="76"/>
      <c r="G110" s="76"/>
      <c r="H110" s="75">
        <v>242854</v>
      </c>
      <c r="I110" s="76"/>
      <c r="J110" s="76"/>
      <c r="K110" s="76"/>
      <c r="L110" s="76"/>
      <c r="M110" s="76"/>
      <c r="N110" s="76"/>
      <c r="O110" s="76"/>
      <c r="P110" s="162"/>
      <c r="Q110" s="162" t="s">
        <v>341</v>
      </c>
      <c r="R110" s="28"/>
    </row>
    <row r="111" spans="1:18">
      <c r="A111" s="95">
        <v>106</v>
      </c>
      <c r="B111" s="161">
        <v>311</v>
      </c>
      <c r="C111" s="161" t="s">
        <v>343</v>
      </c>
      <c r="D111" s="161" t="s">
        <v>44</v>
      </c>
      <c r="E111" s="161" t="s">
        <v>1242</v>
      </c>
      <c r="F111" s="75">
        <v>242746</v>
      </c>
      <c r="G111" s="76"/>
      <c r="H111" s="76"/>
      <c r="I111" s="75">
        <v>242767</v>
      </c>
      <c r="J111" s="76"/>
      <c r="K111" s="76"/>
      <c r="L111" s="76"/>
      <c r="M111" s="76"/>
      <c r="N111" s="76"/>
      <c r="O111" s="76"/>
      <c r="P111" s="162"/>
      <c r="Q111" s="162"/>
      <c r="R111" s="28"/>
    </row>
    <row r="112" spans="1:18">
      <c r="A112" s="95">
        <v>107</v>
      </c>
      <c r="B112" s="161">
        <v>311</v>
      </c>
      <c r="C112" s="161" t="s">
        <v>344</v>
      </c>
      <c r="D112" s="161" t="s">
        <v>44</v>
      </c>
      <c r="E112" s="161" t="s">
        <v>1242</v>
      </c>
      <c r="F112" s="75">
        <v>242791</v>
      </c>
      <c r="G112" s="75"/>
      <c r="H112" s="76"/>
      <c r="I112" s="75">
        <v>242817</v>
      </c>
      <c r="J112" s="76"/>
      <c r="K112" s="76"/>
      <c r="L112" s="76"/>
      <c r="M112" s="76"/>
      <c r="N112" s="76"/>
      <c r="O112" s="76"/>
      <c r="P112" s="162"/>
      <c r="Q112" s="162"/>
      <c r="R112" s="28"/>
    </row>
    <row r="113" spans="1:18">
      <c r="A113" s="95">
        <v>108</v>
      </c>
      <c r="B113" s="161">
        <v>311</v>
      </c>
      <c r="C113" s="161" t="s">
        <v>345</v>
      </c>
      <c r="D113" s="161" t="s">
        <v>224</v>
      </c>
      <c r="E113" s="161" t="s">
        <v>1242</v>
      </c>
      <c r="F113" s="75">
        <v>242776</v>
      </c>
      <c r="G113" s="76"/>
      <c r="H113" s="76"/>
      <c r="I113" s="75">
        <v>242797</v>
      </c>
      <c r="J113" s="76"/>
      <c r="K113" s="76"/>
      <c r="L113" s="76"/>
      <c r="M113" s="76"/>
      <c r="N113" s="76"/>
      <c r="O113" s="76"/>
      <c r="P113" s="162"/>
      <c r="Q113" s="162"/>
      <c r="R113" s="28"/>
    </row>
    <row r="114" spans="1:18">
      <c r="A114" s="95">
        <v>109</v>
      </c>
      <c r="B114" s="164">
        <v>311</v>
      </c>
      <c r="C114" s="164" t="s">
        <v>346</v>
      </c>
      <c r="D114" s="164" t="s">
        <v>224</v>
      </c>
      <c r="E114" s="161" t="s">
        <v>1242</v>
      </c>
      <c r="F114" s="165">
        <v>242823</v>
      </c>
      <c r="G114" s="76"/>
      <c r="H114" s="76"/>
      <c r="I114" s="165">
        <v>242844</v>
      </c>
      <c r="J114" s="76"/>
      <c r="K114" s="76"/>
      <c r="L114" s="76"/>
      <c r="M114" s="76"/>
      <c r="N114" s="76"/>
      <c r="O114" s="76"/>
      <c r="P114" s="162"/>
      <c r="Q114" s="162"/>
      <c r="R114" s="28"/>
    </row>
    <row r="115" spans="1:18">
      <c r="A115" s="95">
        <v>110</v>
      </c>
      <c r="B115" s="161">
        <v>312</v>
      </c>
      <c r="C115" s="161" t="s">
        <v>347</v>
      </c>
      <c r="D115" s="161" t="s">
        <v>103</v>
      </c>
      <c r="E115" s="161" t="s">
        <v>1236</v>
      </c>
      <c r="F115" s="76"/>
      <c r="G115" s="76"/>
      <c r="H115" s="75">
        <v>242855</v>
      </c>
      <c r="I115" s="76"/>
      <c r="J115" s="76"/>
      <c r="K115" s="76"/>
      <c r="L115" s="76"/>
      <c r="M115" s="76"/>
      <c r="N115" s="76"/>
      <c r="O115" s="76"/>
      <c r="P115" s="162"/>
      <c r="Q115" s="162" t="s">
        <v>341</v>
      </c>
      <c r="R115" s="28"/>
    </row>
    <row r="116" spans="1:18">
      <c r="A116" s="95">
        <v>111</v>
      </c>
      <c r="B116" s="161">
        <v>312</v>
      </c>
      <c r="C116" s="161" t="s">
        <v>348</v>
      </c>
      <c r="D116" s="161" t="s">
        <v>349</v>
      </c>
      <c r="E116" s="161" t="s">
        <v>1242</v>
      </c>
      <c r="F116" s="75">
        <v>242752</v>
      </c>
      <c r="G116" s="76"/>
      <c r="H116" s="76"/>
      <c r="I116" s="75">
        <v>242773</v>
      </c>
      <c r="J116" s="76"/>
      <c r="K116" s="76"/>
      <c r="L116" s="76"/>
      <c r="M116" s="76"/>
      <c r="N116" s="76"/>
      <c r="O116" s="76"/>
      <c r="P116" s="162"/>
      <c r="Q116" s="162"/>
      <c r="R116" s="28"/>
    </row>
    <row r="117" spans="1:18">
      <c r="A117" s="95">
        <v>112</v>
      </c>
      <c r="B117" s="161">
        <v>312</v>
      </c>
      <c r="C117" s="161" t="s">
        <v>350</v>
      </c>
      <c r="D117" s="161" t="s">
        <v>351</v>
      </c>
      <c r="E117" s="161" t="s">
        <v>1249</v>
      </c>
      <c r="F117" s="76"/>
      <c r="G117" s="76"/>
      <c r="H117" s="76"/>
      <c r="I117" s="76"/>
      <c r="J117" s="75">
        <v>242796</v>
      </c>
      <c r="K117" s="75">
        <v>242825</v>
      </c>
      <c r="L117" s="76"/>
      <c r="M117" s="76"/>
      <c r="N117" s="76"/>
      <c r="O117" s="76"/>
      <c r="P117" s="162"/>
      <c r="Q117" s="162"/>
      <c r="R117" s="28"/>
    </row>
    <row r="118" spans="1:18">
      <c r="A118" s="95">
        <v>113</v>
      </c>
      <c r="B118" s="161">
        <v>312</v>
      </c>
      <c r="C118" s="161" t="s">
        <v>352</v>
      </c>
      <c r="D118" s="161" t="s">
        <v>349</v>
      </c>
      <c r="E118" s="161" t="s">
        <v>1242</v>
      </c>
      <c r="F118" s="75">
        <v>242821</v>
      </c>
      <c r="G118" s="76"/>
      <c r="H118" s="76"/>
      <c r="I118" s="75">
        <v>242844</v>
      </c>
      <c r="J118" s="76"/>
      <c r="K118" s="76"/>
      <c r="L118" s="76"/>
      <c r="M118" s="76"/>
      <c r="N118" s="76"/>
      <c r="O118" s="76"/>
      <c r="P118" s="162"/>
      <c r="Q118" s="162"/>
      <c r="R118" s="28"/>
    </row>
    <row r="119" spans="1:18">
      <c r="A119" s="95">
        <v>114</v>
      </c>
      <c r="B119" s="161">
        <v>313</v>
      </c>
      <c r="C119" s="161" t="s">
        <v>353</v>
      </c>
      <c r="D119" s="161" t="s">
        <v>354</v>
      </c>
      <c r="E119" s="161" t="s">
        <v>1250</v>
      </c>
      <c r="F119" s="76"/>
      <c r="G119" s="76"/>
      <c r="H119" s="75">
        <v>242840</v>
      </c>
      <c r="I119" s="76"/>
      <c r="J119" s="76"/>
      <c r="K119" s="76"/>
      <c r="L119" s="76"/>
      <c r="M119" s="76"/>
      <c r="N119" s="76"/>
      <c r="O119" s="76"/>
      <c r="P119" s="162"/>
      <c r="Q119" s="162" t="s">
        <v>355</v>
      </c>
      <c r="R119" s="28"/>
    </row>
    <row r="120" spans="1:18">
      <c r="A120" s="95">
        <v>115</v>
      </c>
      <c r="B120" s="161">
        <v>313</v>
      </c>
      <c r="C120" s="161" t="s">
        <v>356</v>
      </c>
      <c r="D120" s="161" t="s">
        <v>354</v>
      </c>
      <c r="E120" s="161" t="s">
        <v>1250</v>
      </c>
      <c r="F120" s="75">
        <v>242801</v>
      </c>
      <c r="G120" s="76"/>
      <c r="H120" s="76"/>
      <c r="I120" s="75">
        <v>242828</v>
      </c>
      <c r="J120" s="76"/>
      <c r="K120" s="76"/>
      <c r="L120" s="76"/>
      <c r="M120" s="76"/>
      <c r="N120" s="76"/>
      <c r="O120" s="76"/>
      <c r="P120" s="162"/>
      <c r="Q120" s="162"/>
      <c r="R120" s="28"/>
    </row>
    <row r="121" spans="1:18">
      <c r="A121" s="95">
        <v>116</v>
      </c>
      <c r="B121" s="161">
        <v>313</v>
      </c>
      <c r="C121" s="161" t="s">
        <v>357</v>
      </c>
      <c r="D121" s="161" t="s">
        <v>358</v>
      </c>
      <c r="E121" s="161" t="s">
        <v>1250</v>
      </c>
      <c r="F121" s="76"/>
      <c r="G121" s="76"/>
      <c r="H121" s="76"/>
      <c r="I121" s="76"/>
      <c r="J121" s="76"/>
      <c r="K121" s="75">
        <v>242702</v>
      </c>
      <c r="L121" s="75">
        <v>242730</v>
      </c>
      <c r="M121" s="76"/>
      <c r="N121" s="76"/>
      <c r="O121" s="76"/>
      <c r="P121" s="162"/>
      <c r="Q121" s="162"/>
      <c r="R121" s="28"/>
    </row>
    <row r="122" spans="1:18">
      <c r="A122" s="95">
        <v>117</v>
      </c>
      <c r="B122" s="164">
        <v>313</v>
      </c>
      <c r="C122" s="164" t="s">
        <v>359</v>
      </c>
      <c r="D122" s="164" t="s">
        <v>66</v>
      </c>
      <c r="E122" s="164" t="s">
        <v>1242</v>
      </c>
      <c r="F122" s="165">
        <v>242763</v>
      </c>
      <c r="G122" s="76"/>
      <c r="H122" s="76"/>
      <c r="I122" s="165">
        <v>242781</v>
      </c>
      <c r="J122" s="76"/>
      <c r="K122" s="76"/>
      <c r="L122" s="76"/>
      <c r="M122" s="76"/>
      <c r="N122" s="76"/>
      <c r="O122" s="76"/>
      <c r="P122" s="162"/>
      <c r="Q122" s="162"/>
      <c r="R122" s="28"/>
    </row>
    <row r="123" spans="1:18">
      <c r="A123" s="95">
        <v>118</v>
      </c>
      <c r="B123" s="161">
        <v>314</v>
      </c>
      <c r="C123" s="161" t="s">
        <v>360</v>
      </c>
      <c r="D123" s="161" t="s">
        <v>292</v>
      </c>
      <c r="E123" s="161" t="s">
        <v>1246</v>
      </c>
      <c r="F123" s="75">
        <v>242830</v>
      </c>
      <c r="G123" s="76"/>
      <c r="H123" s="76"/>
      <c r="I123" s="75">
        <v>242846</v>
      </c>
      <c r="J123" s="76"/>
      <c r="K123" s="76"/>
      <c r="L123" s="76"/>
      <c r="M123" s="76"/>
      <c r="N123" s="76"/>
      <c r="O123" s="76"/>
      <c r="P123" s="162"/>
      <c r="Q123" s="162"/>
      <c r="R123" s="28"/>
    </row>
    <row r="124" spans="1:18">
      <c r="A124" s="95">
        <v>119</v>
      </c>
      <c r="B124" s="164">
        <v>315</v>
      </c>
      <c r="C124" s="164" t="s">
        <v>361</v>
      </c>
      <c r="D124" s="164" t="s">
        <v>354</v>
      </c>
      <c r="E124" s="161" t="s">
        <v>1250</v>
      </c>
      <c r="F124" s="165">
        <v>242854</v>
      </c>
      <c r="G124" s="76"/>
      <c r="H124" s="76"/>
      <c r="I124" s="165">
        <v>242881</v>
      </c>
      <c r="J124" s="76"/>
      <c r="K124" s="76"/>
      <c r="L124" s="76"/>
      <c r="M124" s="76"/>
      <c r="N124" s="76"/>
      <c r="O124" s="76"/>
      <c r="P124" s="162"/>
      <c r="Q124" s="162"/>
      <c r="R124" s="28"/>
    </row>
    <row r="125" spans="1:18">
      <c r="A125" s="95">
        <v>120</v>
      </c>
      <c r="B125" s="164">
        <v>315</v>
      </c>
      <c r="C125" s="164" t="s">
        <v>362</v>
      </c>
      <c r="D125" s="164" t="s">
        <v>354</v>
      </c>
      <c r="E125" s="161" t="s">
        <v>1250</v>
      </c>
      <c r="F125" s="76"/>
      <c r="G125" s="76"/>
      <c r="H125" s="165">
        <v>242842</v>
      </c>
      <c r="I125" s="166"/>
      <c r="J125" s="76"/>
      <c r="K125" s="76"/>
      <c r="L125" s="76"/>
      <c r="M125" s="76"/>
      <c r="N125" s="76"/>
      <c r="O125" s="76"/>
      <c r="P125" s="162"/>
      <c r="Q125" s="162" t="s">
        <v>298</v>
      </c>
      <c r="R125" s="28"/>
    </row>
    <row r="126" spans="1:18">
      <c r="A126" s="95">
        <v>121</v>
      </c>
      <c r="B126" s="164">
        <v>315</v>
      </c>
      <c r="C126" s="164" t="s">
        <v>363</v>
      </c>
      <c r="D126" s="164" t="s">
        <v>364</v>
      </c>
      <c r="E126" s="161" t="s">
        <v>1250</v>
      </c>
      <c r="F126" s="165">
        <v>242810</v>
      </c>
      <c r="G126" s="76"/>
      <c r="H126" s="76"/>
      <c r="I126" s="165">
        <v>242831</v>
      </c>
      <c r="J126" s="76"/>
      <c r="K126" s="76"/>
      <c r="L126" s="76"/>
      <c r="M126" s="76"/>
      <c r="N126" s="76"/>
      <c r="O126" s="76"/>
      <c r="P126" s="162"/>
      <c r="Q126" s="162"/>
      <c r="R126" s="28"/>
    </row>
    <row r="127" spans="1:18">
      <c r="A127" s="95">
        <v>122</v>
      </c>
      <c r="B127" s="164">
        <v>315</v>
      </c>
      <c r="C127" s="164" t="s">
        <v>365</v>
      </c>
      <c r="D127" s="164" t="s">
        <v>354</v>
      </c>
      <c r="E127" s="161" t="s">
        <v>1250</v>
      </c>
      <c r="F127" s="76"/>
      <c r="G127" s="76"/>
      <c r="H127" s="76"/>
      <c r="I127" s="76"/>
      <c r="J127" s="165">
        <v>242801</v>
      </c>
      <c r="K127" s="165">
        <v>242825</v>
      </c>
      <c r="L127" s="76"/>
      <c r="M127" s="76"/>
      <c r="N127" s="76"/>
      <c r="O127" s="76"/>
      <c r="P127" s="162"/>
      <c r="Q127" s="162"/>
      <c r="R127" s="28"/>
    </row>
    <row r="128" spans="1:18">
      <c r="A128" s="95">
        <v>123</v>
      </c>
      <c r="B128" s="161">
        <v>316</v>
      </c>
      <c r="C128" s="161" t="s">
        <v>366</v>
      </c>
      <c r="D128" s="161" t="s">
        <v>367</v>
      </c>
      <c r="E128" s="161" t="s">
        <v>1245</v>
      </c>
      <c r="F128" s="76"/>
      <c r="G128" s="76"/>
      <c r="H128" s="76"/>
      <c r="I128" s="76"/>
      <c r="J128" s="75">
        <v>242752</v>
      </c>
      <c r="K128" s="75">
        <v>242773</v>
      </c>
      <c r="L128" s="76"/>
      <c r="M128" s="76"/>
      <c r="N128" s="76"/>
      <c r="O128" s="76"/>
      <c r="P128" s="162"/>
      <c r="Q128" s="162"/>
      <c r="R128" s="28"/>
    </row>
    <row r="129" spans="1:18">
      <c r="A129" s="95">
        <v>124</v>
      </c>
      <c r="B129" s="161">
        <v>316</v>
      </c>
      <c r="C129" s="161" t="s">
        <v>368</v>
      </c>
      <c r="D129" s="161" t="s">
        <v>172</v>
      </c>
      <c r="E129" s="161" t="s">
        <v>1248</v>
      </c>
      <c r="F129" s="76"/>
      <c r="G129" s="76"/>
      <c r="H129" s="76"/>
      <c r="I129" s="76"/>
      <c r="J129" s="75">
        <v>242762</v>
      </c>
      <c r="K129" s="75">
        <v>242783</v>
      </c>
      <c r="L129" s="76"/>
      <c r="M129" s="76"/>
      <c r="N129" s="76"/>
      <c r="O129" s="76"/>
      <c r="P129" s="162"/>
      <c r="Q129" s="162"/>
      <c r="R129" s="28"/>
    </row>
    <row r="130" spans="1:18">
      <c r="A130" s="95">
        <v>125</v>
      </c>
      <c r="B130" s="161">
        <v>317</v>
      </c>
      <c r="C130" s="161" t="s">
        <v>369</v>
      </c>
      <c r="D130" s="161" t="s">
        <v>292</v>
      </c>
      <c r="E130" s="161" t="s">
        <v>1246</v>
      </c>
      <c r="F130" s="75">
        <v>242803</v>
      </c>
      <c r="G130" s="76"/>
      <c r="H130" s="76"/>
      <c r="I130" s="75">
        <v>242824</v>
      </c>
      <c r="J130" s="76"/>
      <c r="K130" s="76"/>
      <c r="L130" s="76"/>
      <c r="M130" s="76"/>
      <c r="N130" s="76"/>
      <c r="O130" s="76"/>
      <c r="P130" s="162"/>
      <c r="Q130" s="162"/>
      <c r="R130" s="28"/>
    </row>
    <row r="131" spans="1:18">
      <c r="A131" s="95">
        <v>126</v>
      </c>
      <c r="B131" s="164">
        <v>317</v>
      </c>
      <c r="C131" s="164" t="s">
        <v>370</v>
      </c>
      <c r="D131" s="164" t="s">
        <v>371</v>
      </c>
      <c r="E131" s="161" t="s">
        <v>1246</v>
      </c>
      <c r="F131" s="165">
        <v>242723</v>
      </c>
      <c r="G131" s="76"/>
      <c r="H131" s="76"/>
      <c r="I131" s="165">
        <v>242752</v>
      </c>
      <c r="J131" s="76"/>
      <c r="K131" s="76"/>
      <c r="L131" s="76"/>
      <c r="M131" s="76"/>
      <c r="N131" s="76"/>
      <c r="O131" s="76"/>
      <c r="P131" s="162"/>
      <c r="Q131" s="162"/>
      <c r="R131" s="28"/>
    </row>
    <row r="132" spans="1:18">
      <c r="A132" s="95">
        <v>127</v>
      </c>
      <c r="B132" s="161">
        <v>318</v>
      </c>
      <c r="C132" s="161" t="s">
        <v>372</v>
      </c>
      <c r="D132" s="161" t="s">
        <v>145</v>
      </c>
      <c r="E132" s="161" t="s">
        <v>1249</v>
      </c>
      <c r="F132" s="76"/>
      <c r="G132" s="76"/>
      <c r="H132" s="75">
        <v>242836</v>
      </c>
      <c r="I132" s="76"/>
      <c r="J132" s="75"/>
      <c r="K132" s="167"/>
      <c r="L132" s="76"/>
      <c r="M132" s="76"/>
      <c r="N132" s="76"/>
      <c r="O132" s="76"/>
      <c r="P132" s="162"/>
      <c r="Q132" s="162" t="s">
        <v>373</v>
      </c>
      <c r="R132" s="28"/>
    </row>
    <row r="133" spans="1:18">
      <c r="A133" s="95">
        <v>128</v>
      </c>
      <c r="B133" s="161">
        <v>319</v>
      </c>
      <c r="C133" s="161" t="s">
        <v>374</v>
      </c>
      <c r="D133" s="161" t="s">
        <v>88</v>
      </c>
      <c r="E133" s="161" t="s">
        <v>1246</v>
      </c>
      <c r="F133" s="75">
        <v>242756</v>
      </c>
      <c r="G133" s="76"/>
      <c r="H133" s="76"/>
      <c r="I133" s="75">
        <v>242777</v>
      </c>
      <c r="J133" s="76"/>
      <c r="K133" s="76"/>
      <c r="L133" s="76"/>
      <c r="M133" s="76"/>
      <c r="N133" s="76"/>
      <c r="O133" s="76"/>
      <c r="P133" s="162"/>
      <c r="Q133" s="162"/>
      <c r="R133" s="28"/>
    </row>
    <row r="134" spans="1:18">
      <c r="A134" s="95">
        <v>129</v>
      </c>
      <c r="B134" s="161">
        <v>320</v>
      </c>
      <c r="C134" s="161" t="s">
        <v>375</v>
      </c>
      <c r="D134" s="161" t="s">
        <v>376</v>
      </c>
      <c r="E134" s="161" t="s">
        <v>1225</v>
      </c>
      <c r="F134" s="75">
        <v>242742</v>
      </c>
      <c r="G134" s="76"/>
      <c r="H134" s="76"/>
      <c r="I134" s="75">
        <v>242773</v>
      </c>
      <c r="J134" s="76"/>
      <c r="K134" s="76"/>
      <c r="L134" s="76"/>
      <c r="M134" s="76"/>
      <c r="N134" s="76"/>
      <c r="O134" s="76"/>
      <c r="P134" s="162"/>
      <c r="Q134" s="162"/>
      <c r="R134" s="28"/>
    </row>
    <row r="135" spans="1:18">
      <c r="A135" s="95">
        <v>130</v>
      </c>
      <c r="B135" s="161">
        <v>321</v>
      </c>
      <c r="C135" s="161" t="s">
        <v>377</v>
      </c>
      <c r="D135" s="161" t="s">
        <v>378</v>
      </c>
      <c r="E135" s="161" t="s">
        <v>1248</v>
      </c>
      <c r="F135" s="75">
        <v>242761</v>
      </c>
      <c r="G135" s="76"/>
      <c r="H135" s="76"/>
      <c r="I135" s="75">
        <v>242782</v>
      </c>
      <c r="J135" s="76"/>
      <c r="K135" s="76"/>
      <c r="L135" s="76"/>
      <c r="M135" s="76"/>
      <c r="N135" s="76"/>
      <c r="O135" s="76"/>
      <c r="P135" s="162"/>
      <c r="Q135" s="162"/>
      <c r="R135" s="28"/>
    </row>
    <row r="136" spans="1:18">
      <c r="A136" s="95">
        <v>131</v>
      </c>
      <c r="B136" s="161">
        <v>321</v>
      </c>
      <c r="C136" s="161" t="s">
        <v>379</v>
      </c>
      <c r="D136" s="161" t="s">
        <v>380</v>
      </c>
      <c r="E136" s="161" t="s">
        <v>1248</v>
      </c>
      <c r="F136" s="76"/>
      <c r="G136" s="76"/>
      <c r="H136" s="76"/>
      <c r="I136" s="76"/>
      <c r="J136" s="75">
        <v>242796</v>
      </c>
      <c r="K136" s="75">
        <v>242817</v>
      </c>
      <c r="L136" s="76"/>
      <c r="M136" s="76"/>
      <c r="N136" s="76"/>
      <c r="O136" s="76"/>
      <c r="P136" s="162"/>
      <c r="Q136" s="162"/>
      <c r="R136" s="28"/>
    </row>
    <row r="137" spans="1:18">
      <c r="A137" s="95">
        <v>132</v>
      </c>
      <c r="B137" s="168">
        <v>321</v>
      </c>
      <c r="C137" s="168" t="s">
        <v>381</v>
      </c>
      <c r="D137" s="168" t="s">
        <v>380</v>
      </c>
      <c r="E137" s="161" t="s">
        <v>1248</v>
      </c>
      <c r="F137" s="76"/>
      <c r="G137" s="76"/>
      <c r="H137" s="165">
        <v>242807</v>
      </c>
      <c r="I137" s="166"/>
      <c r="J137" s="76"/>
      <c r="K137" s="76"/>
      <c r="L137" s="76"/>
      <c r="M137" s="76"/>
      <c r="N137" s="76"/>
      <c r="O137" s="76"/>
      <c r="P137" s="76"/>
      <c r="Q137" s="76" t="s">
        <v>382</v>
      </c>
      <c r="R137" s="28"/>
    </row>
    <row r="138" spans="1:18">
      <c r="A138" s="95">
        <v>133</v>
      </c>
      <c r="B138" s="161">
        <v>322</v>
      </c>
      <c r="C138" s="161" t="s">
        <v>383</v>
      </c>
      <c r="D138" s="161" t="s">
        <v>42</v>
      </c>
      <c r="E138" s="161" t="s">
        <v>1236</v>
      </c>
      <c r="F138" s="76"/>
      <c r="G138" s="76"/>
      <c r="H138" s="76"/>
      <c r="I138" s="76"/>
      <c r="J138" s="75">
        <v>242706</v>
      </c>
      <c r="K138" s="75">
        <v>242734</v>
      </c>
      <c r="L138" s="76"/>
      <c r="M138" s="76"/>
      <c r="N138" s="76"/>
      <c r="O138" s="76"/>
      <c r="P138" s="162"/>
      <c r="Q138" s="162"/>
      <c r="R138" s="28"/>
    </row>
    <row r="139" spans="1:18">
      <c r="A139" s="95">
        <v>134</v>
      </c>
      <c r="B139" s="161">
        <v>322</v>
      </c>
      <c r="C139" s="161" t="s">
        <v>384</v>
      </c>
      <c r="D139" s="161" t="s">
        <v>69</v>
      </c>
      <c r="E139" s="161" t="s">
        <v>1247</v>
      </c>
      <c r="F139" s="75">
        <v>242788</v>
      </c>
      <c r="G139" s="76"/>
      <c r="H139" s="76"/>
      <c r="I139" s="75">
        <v>242808</v>
      </c>
      <c r="J139" s="76"/>
      <c r="K139" s="76"/>
      <c r="L139" s="76"/>
      <c r="M139" s="76"/>
      <c r="N139" s="76"/>
      <c r="O139" s="76"/>
      <c r="P139" s="162"/>
      <c r="Q139" s="162"/>
      <c r="R139" s="28"/>
    </row>
    <row r="140" spans="1:18">
      <c r="A140" s="95">
        <v>135</v>
      </c>
      <c r="B140" s="161">
        <v>322</v>
      </c>
      <c r="C140" s="161" t="s">
        <v>385</v>
      </c>
      <c r="D140" s="161" t="s">
        <v>386</v>
      </c>
      <c r="E140" s="161" t="s">
        <v>1246</v>
      </c>
      <c r="F140" s="76"/>
      <c r="G140" s="76"/>
      <c r="H140" s="75">
        <v>242841</v>
      </c>
      <c r="I140" s="76"/>
      <c r="J140" s="76"/>
      <c r="K140" s="76"/>
      <c r="L140" s="76"/>
      <c r="M140" s="76"/>
      <c r="N140" s="76"/>
      <c r="O140" s="76"/>
      <c r="P140" s="162"/>
      <c r="Q140" s="162" t="s">
        <v>355</v>
      </c>
      <c r="R140" s="28"/>
    </row>
    <row r="141" spans="1:18">
      <c r="A141" s="95">
        <v>136</v>
      </c>
      <c r="B141" s="161">
        <v>322</v>
      </c>
      <c r="C141" s="161" t="s">
        <v>387</v>
      </c>
      <c r="D141" s="161" t="s">
        <v>292</v>
      </c>
      <c r="E141" s="161" t="s">
        <v>1246</v>
      </c>
      <c r="F141" s="75">
        <v>242788</v>
      </c>
      <c r="G141" s="76"/>
      <c r="H141" s="76"/>
      <c r="I141" s="75">
        <v>242808</v>
      </c>
      <c r="J141" s="76"/>
      <c r="K141" s="76"/>
      <c r="L141" s="76"/>
      <c r="M141" s="76"/>
      <c r="N141" s="76"/>
      <c r="O141" s="76"/>
      <c r="P141" s="162"/>
      <c r="Q141" s="162"/>
      <c r="R141" s="28"/>
    </row>
    <row r="142" spans="1:18">
      <c r="A142" s="95">
        <v>137</v>
      </c>
      <c r="B142" s="161">
        <v>323</v>
      </c>
      <c r="C142" s="161" t="s">
        <v>388</v>
      </c>
      <c r="D142" s="161" t="s">
        <v>201</v>
      </c>
      <c r="E142" s="161" t="s">
        <v>1243</v>
      </c>
      <c r="F142" s="75">
        <v>242796</v>
      </c>
      <c r="G142" s="76"/>
      <c r="H142" s="76"/>
      <c r="I142" s="75">
        <v>242816</v>
      </c>
      <c r="J142" s="76"/>
      <c r="K142" s="76"/>
      <c r="L142" s="76"/>
      <c r="M142" s="76"/>
      <c r="N142" s="76"/>
      <c r="O142" s="76"/>
      <c r="P142" s="162"/>
      <c r="Q142" s="162"/>
      <c r="R142" s="28"/>
    </row>
    <row r="143" spans="1:18">
      <c r="A143" s="95">
        <v>138</v>
      </c>
      <c r="B143" s="161">
        <v>324</v>
      </c>
      <c r="C143" s="161" t="s">
        <v>389</v>
      </c>
      <c r="D143" s="161" t="s">
        <v>62</v>
      </c>
      <c r="E143" s="161" t="s">
        <v>1225</v>
      </c>
      <c r="F143" s="75">
        <v>242774</v>
      </c>
      <c r="G143" s="76"/>
      <c r="H143" s="76"/>
      <c r="I143" s="75">
        <v>242801</v>
      </c>
      <c r="J143" s="76"/>
      <c r="K143" s="76"/>
      <c r="L143" s="76"/>
      <c r="M143" s="76"/>
      <c r="N143" s="76"/>
      <c r="O143" s="76"/>
      <c r="P143" s="162"/>
      <c r="Q143" s="162"/>
      <c r="R143" s="28"/>
    </row>
    <row r="144" spans="1:18">
      <c r="A144" s="95">
        <v>139</v>
      </c>
      <c r="B144" s="161">
        <v>324</v>
      </c>
      <c r="C144" s="161" t="s">
        <v>390</v>
      </c>
      <c r="D144" s="161" t="s">
        <v>62</v>
      </c>
      <c r="E144" s="161" t="s">
        <v>1225</v>
      </c>
      <c r="F144" s="75">
        <v>242774</v>
      </c>
      <c r="G144" s="76"/>
      <c r="H144" s="76"/>
      <c r="I144" s="75">
        <v>242801</v>
      </c>
      <c r="J144" s="76"/>
      <c r="K144" s="76"/>
      <c r="L144" s="76"/>
      <c r="M144" s="76"/>
      <c r="N144" s="76"/>
      <c r="O144" s="76"/>
      <c r="P144" s="162"/>
      <c r="Q144" s="162"/>
      <c r="R144" s="28"/>
    </row>
    <row r="145" spans="1:18">
      <c r="A145" s="95">
        <v>140</v>
      </c>
      <c r="B145" s="77">
        <v>324</v>
      </c>
      <c r="C145" s="77" t="s">
        <v>391</v>
      </c>
      <c r="D145" s="77" t="s">
        <v>62</v>
      </c>
      <c r="E145" s="161" t="s">
        <v>1225</v>
      </c>
      <c r="F145" s="76"/>
      <c r="G145" s="76"/>
      <c r="H145" s="76"/>
      <c r="I145" s="76"/>
      <c r="J145" s="75">
        <v>242816</v>
      </c>
      <c r="K145" s="163">
        <v>242837</v>
      </c>
      <c r="L145" s="76"/>
      <c r="M145" s="76"/>
      <c r="N145" s="76"/>
      <c r="O145" s="76"/>
      <c r="P145" s="76"/>
      <c r="Q145" s="76"/>
      <c r="R145" s="28"/>
    </row>
    <row r="146" spans="1:18">
      <c r="A146" s="95">
        <v>141</v>
      </c>
      <c r="B146" s="161">
        <v>324</v>
      </c>
      <c r="C146" s="161" t="s">
        <v>392</v>
      </c>
      <c r="D146" s="161" t="s">
        <v>209</v>
      </c>
      <c r="E146" s="161" t="s">
        <v>1225</v>
      </c>
      <c r="F146" s="75">
        <v>242796</v>
      </c>
      <c r="G146" s="76"/>
      <c r="H146" s="76"/>
      <c r="I146" s="75">
        <v>242823</v>
      </c>
      <c r="J146" s="76"/>
      <c r="K146" s="76"/>
      <c r="L146" s="76"/>
      <c r="M146" s="76"/>
      <c r="N146" s="76"/>
      <c r="O146" s="76"/>
      <c r="P146" s="162"/>
      <c r="Q146" s="162"/>
      <c r="R146" s="28"/>
    </row>
    <row r="147" spans="1:18">
      <c r="A147" s="95">
        <v>142</v>
      </c>
      <c r="B147" s="161">
        <v>325</v>
      </c>
      <c r="C147" s="161" t="s">
        <v>393</v>
      </c>
      <c r="D147" s="161" t="s">
        <v>172</v>
      </c>
      <c r="E147" s="161" t="s">
        <v>1248</v>
      </c>
      <c r="F147" s="75">
        <v>242810</v>
      </c>
      <c r="G147" s="76"/>
      <c r="H147" s="76"/>
      <c r="I147" s="75">
        <v>242831</v>
      </c>
      <c r="J147" s="76"/>
      <c r="K147" s="76"/>
      <c r="L147" s="76"/>
      <c r="M147" s="76"/>
      <c r="N147" s="76"/>
      <c r="O147" s="75"/>
      <c r="P147" s="162"/>
      <c r="Q147" s="162"/>
      <c r="R147" s="28"/>
    </row>
    <row r="148" spans="1:18">
      <c r="A148" s="95">
        <v>143</v>
      </c>
      <c r="B148" s="161">
        <v>326</v>
      </c>
      <c r="C148" s="161" t="s">
        <v>394</v>
      </c>
      <c r="D148" s="161" t="s">
        <v>292</v>
      </c>
      <c r="E148" s="161" t="s">
        <v>1246</v>
      </c>
      <c r="F148" s="76"/>
      <c r="G148" s="76"/>
      <c r="H148" s="76"/>
      <c r="I148" s="76"/>
      <c r="J148" s="75">
        <v>242793</v>
      </c>
      <c r="K148" s="75">
        <v>242814</v>
      </c>
      <c r="L148" s="76"/>
      <c r="M148" s="76"/>
      <c r="N148" s="76"/>
      <c r="O148" s="76"/>
      <c r="P148" s="162"/>
      <c r="Q148" s="162"/>
      <c r="R148" s="28"/>
    </row>
    <row r="149" spans="1:18">
      <c r="A149" s="95">
        <v>144</v>
      </c>
      <c r="B149" s="161">
        <v>326</v>
      </c>
      <c r="C149" s="161" t="s">
        <v>395</v>
      </c>
      <c r="D149" s="161" t="s">
        <v>292</v>
      </c>
      <c r="E149" s="161" t="s">
        <v>1246</v>
      </c>
      <c r="F149" s="75">
        <v>242774</v>
      </c>
      <c r="G149" s="76"/>
      <c r="H149" s="76"/>
      <c r="I149" s="75">
        <v>242797</v>
      </c>
      <c r="J149" s="76"/>
      <c r="K149" s="76"/>
      <c r="L149" s="76"/>
      <c r="M149" s="76"/>
      <c r="N149" s="76"/>
      <c r="O149" s="76"/>
      <c r="P149" s="162"/>
      <c r="Q149" s="162"/>
      <c r="R149" s="28"/>
    </row>
    <row r="150" spans="1:18">
      <c r="A150" s="95">
        <v>145</v>
      </c>
      <c r="B150" s="161">
        <v>326</v>
      </c>
      <c r="C150" s="161" t="s">
        <v>396</v>
      </c>
      <c r="D150" s="161" t="s">
        <v>397</v>
      </c>
      <c r="E150" s="161" t="s">
        <v>1246</v>
      </c>
      <c r="F150" s="76"/>
      <c r="G150" s="76"/>
      <c r="H150" s="76"/>
      <c r="I150" s="76"/>
      <c r="J150" s="75">
        <v>242783</v>
      </c>
      <c r="K150" s="75">
        <v>242804</v>
      </c>
      <c r="L150" s="76"/>
      <c r="M150" s="76"/>
      <c r="N150" s="76"/>
      <c r="O150" s="76"/>
      <c r="P150" s="162"/>
      <c r="Q150" s="162"/>
      <c r="R150" s="28"/>
    </row>
    <row r="151" spans="1:18">
      <c r="A151" s="95">
        <v>146</v>
      </c>
      <c r="B151" s="161">
        <v>327</v>
      </c>
      <c r="C151" s="161" t="s">
        <v>398</v>
      </c>
      <c r="D151" s="161" t="s">
        <v>62</v>
      </c>
      <c r="E151" s="161" t="s">
        <v>1225</v>
      </c>
      <c r="F151" s="75">
        <v>242790</v>
      </c>
      <c r="G151" s="76"/>
      <c r="H151" s="76"/>
      <c r="I151" s="75">
        <v>242814</v>
      </c>
      <c r="J151" s="76"/>
      <c r="K151" s="76"/>
      <c r="L151" s="76"/>
      <c r="M151" s="76"/>
      <c r="N151" s="76"/>
      <c r="O151" s="76"/>
      <c r="P151" s="162"/>
      <c r="Q151" s="162"/>
      <c r="R151" s="28"/>
    </row>
    <row r="152" spans="1:18">
      <c r="A152" s="95">
        <v>147</v>
      </c>
      <c r="B152" s="161">
        <v>327</v>
      </c>
      <c r="C152" s="161" t="s">
        <v>399</v>
      </c>
      <c r="D152" s="161" t="s">
        <v>209</v>
      </c>
      <c r="E152" s="161" t="s">
        <v>1225</v>
      </c>
      <c r="F152" s="75">
        <v>242754</v>
      </c>
      <c r="G152" s="76"/>
      <c r="H152" s="76"/>
      <c r="I152" s="75">
        <v>242843</v>
      </c>
      <c r="J152" s="76"/>
      <c r="K152" s="76"/>
      <c r="L152" s="76"/>
      <c r="M152" s="76"/>
      <c r="N152" s="76"/>
      <c r="O152" s="76"/>
      <c r="P152" s="162"/>
      <c r="Q152" s="162"/>
      <c r="R152" s="28"/>
    </row>
    <row r="153" spans="1:18">
      <c r="A153" s="95">
        <v>148</v>
      </c>
      <c r="B153" s="161">
        <v>327</v>
      </c>
      <c r="C153" s="161" t="s">
        <v>400</v>
      </c>
      <c r="D153" s="161" t="s">
        <v>209</v>
      </c>
      <c r="E153" s="161" t="s">
        <v>1225</v>
      </c>
      <c r="F153" s="76"/>
      <c r="G153" s="76"/>
      <c r="H153" s="75">
        <v>242698</v>
      </c>
      <c r="I153" s="75">
        <v>242776</v>
      </c>
      <c r="J153" s="76"/>
      <c r="K153" s="76"/>
      <c r="L153" s="76"/>
      <c r="M153" s="76"/>
      <c r="N153" s="76"/>
      <c r="O153" s="76"/>
      <c r="P153" s="162"/>
      <c r="Q153" s="162"/>
      <c r="R153" s="28"/>
    </row>
    <row r="154" spans="1:18">
      <c r="A154" s="95">
        <v>149</v>
      </c>
      <c r="B154" s="161">
        <v>327</v>
      </c>
      <c r="C154" s="161" t="s">
        <v>401</v>
      </c>
      <c r="D154" s="161" t="s">
        <v>62</v>
      </c>
      <c r="E154" s="161" t="s">
        <v>1225</v>
      </c>
      <c r="F154" s="75">
        <v>242800</v>
      </c>
      <c r="G154" s="76"/>
      <c r="H154" s="76"/>
      <c r="I154" s="75">
        <v>242822</v>
      </c>
      <c r="J154" s="76"/>
      <c r="K154" s="76"/>
      <c r="L154" s="76"/>
      <c r="M154" s="76"/>
      <c r="N154" s="76"/>
      <c r="O154" s="76"/>
      <c r="P154" s="162"/>
      <c r="Q154" s="162"/>
      <c r="R154" s="28"/>
    </row>
    <row r="155" spans="1:18">
      <c r="A155" s="95">
        <v>150</v>
      </c>
      <c r="B155" s="161">
        <v>328</v>
      </c>
      <c r="C155" s="161" t="s">
        <v>402</v>
      </c>
      <c r="D155" s="161" t="s">
        <v>403</v>
      </c>
      <c r="E155" s="161" t="s">
        <v>1239</v>
      </c>
      <c r="F155" s="76"/>
      <c r="G155" s="76"/>
      <c r="H155" s="76"/>
      <c r="I155" s="76"/>
      <c r="J155" s="75">
        <v>242790</v>
      </c>
      <c r="K155" s="75">
        <v>242818</v>
      </c>
      <c r="L155" s="76"/>
      <c r="M155" s="76"/>
      <c r="N155" s="76"/>
      <c r="O155" s="76"/>
      <c r="P155" s="162"/>
      <c r="Q155" s="162"/>
      <c r="R155" s="28"/>
    </row>
    <row r="156" spans="1:18">
      <c r="A156" s="95">
        <v>151</v>
      </c>
      <c r="B156" s="161">
        <v>328</v>
      </c>
      <c r="C156" s="161" t="s">
        <v>404</v>
      </c>
      <c r="D156" s="161" t="s">
        <v>405</v>
      </c>
      <c r="E156" s="161" t="s">
        <v>1239</v>
      </c>
      <c r="F156" s="75">
        <v>242795</v>
      </c>
      <c r="G156" s="76"/>
      <c r="H156" s="76"/>
      <c r="I156" s="75">
        <v>242823</v>
      </c>
      <c r="J156" s="76"/>
      <c r="K156" s="76"/>
      <c r="L156" s="76"/>
      <c r="M156" s="76"/>
      <c r="N156" s="76"/>
      <c r="O156" s="76"/>
      <c r="P156" s="162"/>
      <c r="Q156" s="162"/>
      <c r="R156" s="28"/>
    </row>
    <row r="157" spans="1:18">
      <c r="A157" s="95">
        <v>152</v>
      </c>
      <c r="B157" s="161">
        <v>328</v>
      </c>
      <c r="C157" s="161" t="s">
        <v>406</v>
      </c>
      <c r="D157" s="161" t="s">
        <v>407</v>
      </c>
      <c r="E157" s="161" t="s">
        <v>1239</v>
      </c>
      <c r="F157" s="75">
        <v>242741</v>
      </c>
      <c r="G157" s="76"/>
      <c r="H157" s="76"/>
      <c r="I157" s="75">
        <v>242762</v>
      </c>
      <c r="J157" s="76"/>
      <c r="K157" s="76"/>
      <c r="L157" s="76"/>
      <c r="M157" s="76"/>
      <c r="N157" s="76"/>
      <c r="O157" s="76"/>
      <c r="P157" s="162"/>
      <c r="Q157" s="162"/>
      <c r="R157" s="28"/>
    </row>
    <row r="158" spans="1:18">
      <c r="A158" s="95">
        <v>153</v>
      </c>
      <c r="B158" s="161">
        <v>329</v>
      </c>
      <c r="C158" s="161" t="s">
        <v>408</v>
      </c>
      <c r="D158" s="161" t="s">
        <v>69</v>
      </c>
      <c r="E158" s="161" t="s">
        <v>1247</v>
      </c>
      <c r="F158" s="76"/>
      <c r="G158" s="76"/>
      <c r="H158" s="76"/>
      <c r="I158" s="76"/>
      <c r="J158" s="75">
        <v>242823</v>
      </c>
      <c r="K158" s="75">
        <v>242844</v>
      </c>
      <c r="L158" s="76"/>
      <c r="M158" s="76"/>
      <c r="N158" s="76"/>
      <c r="O158" s="76"/>
      <c r="P158" s="162"/>
      <c r="Q158" s="162"/>
      <c r="R158" s="28"/>
    </row>
    <row r="159" spans="1:18">
      <c r="A159" s="95">
        <v>154</v>
      </c>
      <c r="B159" s="161">
        <v>329</v>
      </c>
      <c r="C159" s="161" t="s">
        <v>409</v>
      </c>
      <c r="D159" s="161" t="s">
        <v>69</v>
      </c>
      <c r="E159" s="161" t="s">
        <v>1247</v>
      </c>
      <c r="F159" s="75">
        <v>242769</v>
      </c>
      <c r="G159" s="76"/>
      <c r="H159" s="76"/>
      <c r="I159" s="75">
        <v>242795</v>
      </c>
      <c r="J159" s="76"/>
      <c r="K159" s="76"/>
      <c r="L159" s="76"/>
      <c r="M159" s="76"/>
      <c r="N159" s="76"/>
      <c r="O159" s="76"/>
      <c r="P159" s="162"/>
      <c r="Q159" s="162"/>
      <c r="R159" s="28"/>
    </row>
    <row r="160" spans="1:18">
      <c r="A160" s="95">
        <v>155</v>
      </c>
      <c r="B160" s="161">
        <v>329</v>
      </c>
      <c r="C160" s="161" t="s">
        <v>410</v>
      </c>
      <c r="D160" s="161" t="s">
        <v>411</v>
      </c>
      <c r="E160" s="161" t="s">
        <v>1247</v>
      </c>
      <c r="F160" s="75">
        <v>242818</v>
      </c>
      <c r="G160" s="76"/>
      <c r="H160" s="76"/>
      <c r="I160" s="75">
        <v>242814</v>
      </c>
      <c r="J160" s="76"/>
      <c r="K160" s="76"/>
      <c r="L160" s="76"/>
      <c r="M160" s="76"/>
      <c r="N160" s="76"/>
      <c r="O160" s="76"/>
      <c r="P160" s="162"/>
      <c r="Q160" s="162"/>
      <c r="R160" s="28"/>
    </row>
    <row r="161" spans="1:18">
      <c r="A161" s="95">
        <v>156</v>
      </c>
      <c r="B161" s="161">
        <v>330</v>
      </c>
      <c r="C161" s="161" t="s">
        <v>412</v>
      </c>
      <c r="D161" s="161" t="s">
        <v>62</v>
      </c>
      <c r="E161" s="161" t="s">
        <v>1225</v>
      </c>
      <c r="F161" s="75">
        <v>242786</v>
      </c>
      <c r="G161" s="76"/>
      <c r="H161" s="76"/>
      <c r="I161" s="75">
        <v>242810</v>
      </c>
      <c r="J161" s="76"/>
      <c r="K161" s="76"/>
      <c r="L161" s="76"/>
      <c r="M161" s="76"/>
      <c r="N161" s="76"/>
      <c r="O161" s="76"/>
      <c r="P161" s="162"/>
      <c r="Q161" s="162"/>
      <c r="R161" s="28"/>
    </row>
    <row r="162" spans="1:18">
      <c r="A162" s="95">
        <v>157</v>
      </c>
      <c r="B162" s="161">
        <v>330</v>
      </c>
      <c r="C162" s="161" t="s">
        <v>413</v>
      </c>
      <c r="D162" s="161" t="s">
        <v>62</v>
      </c>
      <c r="E162" s="161" t="s">
        <v>1225</v>
      </c>
      <c r="F162" s="75">
        <v>242809</v>
      </c>
      <c r="G162" s="76"/>
      <c r="H162" s="76"/>
      <c r="I162" s="75">
        <v>242830</v>
      </c>
      <c r="J162" s="76"/>
      <c r="K162" s="76"/>
      <c r="L162" s="76"/>
      <c r="M162" s="76"/>
      <c r="N162" s="76"/>
      <c r="O162" s="76"/>
      <c r="P162" s="162"/>
      <c r="Q162" s="162"/>
      <c r="R162" s="28"/>
    </row>
    <row r="163" spans="1:18">
      <c r="A163" s="95">
        <v>158</v>
      </c>
      <c r="B163" s="161">
        <v>330</v>
      </c>
      <c r="C163" s="161" t="s">
        <v>414</v>
      </c>
      <c r="D163" s="161" t="s">
        <v>415</v>
      </c>
      <c r="E163" s="161" t="s">
        <v>1225</v>
      </c>
      <c r="F163" s="75">
        <v>242790</v>
      </c>
      <c r="G163" s="76"/>
      <c r="H163" s="76"/>
      <c r="I163" s="75">
        <v>242825</v>
      </c>
      <c r="J163" s="76"/>
      <c r="K163" s="76"/>
      <c r="L163" s="76"/>
      <c r="M163" s="76"/>
      <c r="N163" s="76"/>
      <c r="O163" s="76"/>
      <c r="P163" s="162"/>
      <c r="Q163" s="162"/>
      <c r="R163" s="28"/>
    </row>
    <row r="164" spans="1:18">
      <c r="A164" s="95">
        <v>159</v>
      </c>
      <c r="B164" s="164">
        <v>330</v>
      </c>
      <c r="C164" s="164" t="s">
        <v>416</v>
      </c>
      <c r="D164" s="164" t="s">
        <v>62</v>
      </c>
      <c r="E164" s="161" t="s">
        <v>1225</v>
      </c>
      <c r="F164" s="76"/>
      <c r="G164" s="76"/>
      <c r="H164" s="76"/>
      <c r="I164" s="76"/>
      <c r="J164" s="165">
        <v>242802</v>
      </c>
      <c r="K164" s="165">
        <v>242823</v>
      </c>
      <c r="L164" s="76"/>
      <c r="M164" s="76"/>
      <c r="N164" s="76"/>
      <c r="O164" s="76"/>
      <c r="P164" s="162"/>
      <c r="Q164" s="162"/>
      <c r="R164" s="28"/>
    </row>
    <row r="165" spans="1:18">
      <c r="A165" s="95">
        <v>160</v>
      </c>
      <c r="B165" s="161">
        <v>331</v>
      </c>
      <c r="C165" s="161" t="s">
        <v>417</v>
      </c>
      <c r="D165" s="161" t="s">
        <v>88</v>
      </c>
      <c r="E165" s="161" t="s">
        <v>1246</v>
      </c>
      <c r="F165" s="76"/>
      <c r="G165" s="76"/>
      <c r="H165" s="75">
        <v>242844</v>
      </c>
      <c r="I165" s="76"/>
      <c r="J165" s="76"/>
      <c r="K165" s="76"/>
      <c r="L165" s="76"/>
      <c r="M165" s="76"/>
      <c r="N165" s="76"/>
      <c r="O165" s="76"/>
      <c r="P165" s="162"/>
      <c r="Q165" s="162" t="s">
        <v>418</v>
      </c>
      <c r="R165" s="28"/>
    </row>
    <row r="166" spans="1:18">
      <c r="A166" s="95">
        <v>161</v>
      </c>
      <c r="B166" s="161">
        <v>332</v>
      </c>
      <c r="C166" s="161" t="s">
        <v>419</v>
      </c>
      <c r="D166" s="161" t="s">
        <v>172</v>
      </c>
      <c r="E166" s="161" t="s">
        <v>1248</v>
      </c>
      <c r="F166" s="76"/>
      <c r="G166" s="76"/>
      <c r="H166" s="76"/>
      <c r="I166" s="76"/>
      <c r="J166" s="75">
        <v>242829</v>
      </c>
      <c r="K166" s="75">
        <v>242852</v>
      </c>
      <c r="L166" s="76"/>
      <c r="M166" s="76"/>
      <c r="N166" s="76"/>
      <c r="O166" s="76"/>
      <c r="P166" s="162"/>
      <c r="Q166" s="162"/>
      <c r="R166" s="28"/>
    </row>
    <row r="167" spans="1:18">
      <c r="A167" s="95">
        <v>162</v>
      </c>
      <c r="B167" s="161">
        <v>333</v>
      </c>
      <c r="C167" s="161" t="s">
        <v>420</v>
      </c>
      <c r="D167" s="161" t="s">
        <v>62</v>
      </c>
      <c r="E167" s="161" t="s">
        <v>1225</v>
      </c>
      <c r="F167" s="75">
        <v>242815</v>
      </c>
      <c r="G167" s="76"/>
      <c r="H167" s="76"/>
      <c r="I167" s="75">
        <v>242842</v>
      </c>
      <c r="J167" s="76"/>
      <c r="K167" s="76"/>
      <c r="L167" s="76"/>
      <c r="M167" s="76"/>
      <c r="N167" s="76"/>
      <c r="O167" s="76"/>
      <c r="P167" s="162"/>
      <c r="Q167" s="162"/>
      <c r="R167" s="28"/>
    </row>
    <row r="168" spans="1:18">
      <c r="A168" s="95">
        <v>163</v>
      </c>
      <c r="B168" s="164">
        <v>334</v>
      </c>
      <c r="C168" s="164" t="s">
        <v>421</v>
      </c>
      <c r="D168" s="164" t="s">
        <v>292</v>
      </c>
      <c r="E168" s="164" t="s">
        <v>1246</v>
      </c>
      <c r="F168" s="165">
        <v>242743</v>
      </c>
      <c r="G168" s="76"/>
      <c r="H168" s="76"/>
      <c r="I168" s="165">
        <v>242802</v>
      </c>
      <c r="J168" s="76"/>
      <c r="K168" s="76"/>
      <c r="L168" s="76"/>
      <c r="M168" s="76"/>
      <c r="N168" s="76"/>
      <c r="O168" s="76"/>
      <c r="P168" s="162"/>
      <c r="Q168" s="162"/>
      <c r="R168" s="28"/>
    </row>
    <row r="169" spans="1:18">
      <c r="A169" s="95">
        <v>164</v>
      </c>
      <c r="B169" s="164">
        <v>334</v>
      </c>
      <c r="C169" s="164" t="s">
        <v>422</v>
      </c>
      <c r="D169" s="164" t="s">
        <v>292</v>
      </c>
      <c r="E169" s="164" t="s">
        <v>1246</v>
      </c>
      <c r="F169" s="165">
        <v>242803</v>
      </c>
      <c r="G169" s="76"/>
      <c r="H169" s="76"/>
      <c r="I169" s="165">
        <v>242831</v>
      </c>
      <c r="J169" s="76"/>
      <c r="K169" s="76"/>
      <c r="L169" s="76"/>
      <c r="M169" s="76"/>
      <c r="N169" s="76"/>
      <c r="O169" s="76"/>
      <c r="P169" s="162"/>
      <c r="Q169" s="162"/>
      <c r="R169" s="28"/>
    </row>
    <row r="170" spans="1:18">
      <c r="A170" s="95">
        <v>165</v>
      </c>
      <c r="B170" s="164">
        <v>334</v>
      </c>
      <c r="C170" s="164" t="s">
        <v>423</v>
      </c>
      <c r="D170" s="164" t="s">
        <v>292</v>
      </c>
      <c r="E170" s="164" t="s">
        <v>1246</v>
      </c>
      <c r="F170" s="165">
        <v>242741</v>
      </c>
      <c r="G170" s="165">
        <v>242762</v>
      </c>
      <c r="H170" s="76"/>
      <c r="I170" s="76"/>
      <c r="J170" s="76"/>
      <c r="K170" s="76"/>
      <c r="L170" s="76"/>
      <c r="M170" s="76"/>
      <c r="N170" s="76"/>
      <c r="O170" s="76"/>
      <c r="P170" s="162"/>
      <c r="Q170" s="162"/>
      <c r="R170" s="28"/>
    </row>
    <row r="171" spans="1:18">
      <c r="A171" s="95">
        <v>166</v>
      </c>
      <c r="B171" s="164">
        <v>334</v>
      </c>
      <c r="C171" s="164" t="s">
        <v>424</v>
      </c>
      <c r="D171" s="164" t="s">
        <v>292</v>
      </c>
      <c r="E171" s="164" t="s">
        <v>1246</v>
      </c>
      <c r="F171" s="165">
        <v>242741</v>
      </c>
      <c r="G171" s="165">
        <v>242762</v>
      </c>
      <c r="H171" s="76"/>
      <c r="I171" s="76"/>
      <c r="J171" s="76"/>
      <c r="K171" s="76"/>
      <c r="L171" s="76"/>
      <c r="M171" s="76"/>
      <c r="N171" s="76"/>
      <c r="O171" s="76"/>
      <c r="P171" s="162"/>
      <c r="Q171" s="162"/>
      <c r="R171" s="28"/>
    </row>
    <row r="172" spans="1:18">
      <c r="A172" s="95">
        <v>167</v>
      </c>
      <c r="B172" s="161">
        <v>335</v>
      </c>
      <c r="C172" s="161" t="s">
        <v>425</v>
      </c>
      <c r="D172" s="161" t="s">
        <v>426</v>
      </c>
      <c r="E172" s="161" t="s">
        <v>1225</v>
      </c>
      <c r="F172" s="75">
        <v>242755</v>
      </c>
      <c r="G172" s="76"/>
      <c r="H172" s="76"/>
      <c r="I172" s="75">
        <v>242783</v>
      </c>
      <c r="J172" s="76"/>
      <c r="K172" s="76"/>
      <c r="L172" s="76"/>
      <c r="M172" s="76"/>
      <c r="N172" s="76"/>
      <c r="O172" s="76"/>
      <c r="P172" s="162"/>
      <c r="Q172" s="162"/>
      <c r="R172" s="28"/>
    </row>
    <row r="173" spans="1:18">
      <c r="A173" s="95">
        <v>168</v>
      </c>
      <c r="B173" s="161">
        <v>335</v>
      </c>
      <c r="C173" s="161" t="s">
        <v>427</v>
      </c>
      <c r="D173" s="161" t="s">
        <v>428</v>
      </c>
      <c r="E173" s="161" t="s">
        <v>1225</v>
      </c>
      <c r="F173" s="75">
        <v>242817</v>
      </c>
      <c r="G173" s="76"/>
      <c r="H173" s="76"/>
      <c r="I173" s="75">
        <v>242838</v>
      </c>
      <c r="J173" s="76"/>
      <c r="K173" s="76"/>
      <c r="L173" s="76"/>
      <c r="M173" s="76"/>
      <c r="N173" s="76"/>
      <c r="O173" s="76"/>
      <c r="P173" s="162"/>
      <c r="Q173" s="162"/>
      <c r="R173" s="28"/>
    </row>
    <row r="174" spans="1:18">
      <c r="A174" s="95">
        <v>169</v>
      </c>
      <c r="B174" s="161">
        <v>336</v>
      </c>
      <c r="C174" s="161" t="s">
        <v>429</v>
      </c>
      <c r="D174" s="161" t="s">
        <v>292</v>
      </c>
      <c r="E174" s="164" t="s">
        <v>1246</v>
      </c>
      <c r="F174" s="75">
        <v>242693</v>
      </c>
      <c r="G174" s="75">
        <v>242713</v>
      </c>
      <c r="H174" s="76"/>
      <c r="I174" s="76"/>
      <c r="J174" s="76"/>
      <c r="K174" s="76"/>
      <c r="L174" s="76"/>
      <c r="M174" s="76"/>
      <c r="N174" s="76"/>
      <c r="O174" s="76"/>
      <c r="P174" s="162"/>
      <c r="Q174" s="162"/>
      <c r="R174" s="28"/>
    </row>
    <row r="175" spans="1:18">
      <c r="A175" s="95">
        <v>170</v>
      </c>
      <c r="B175" s="161">
        <v>336</v>
      </c>
      <c r="C175" s="161" t="s">
        <v>430</v>
      </c>
      <c r="D175" s="161" t="s">
        <v>292</v>
      </c>
      <c r="E175" s="164" t="s">
        <v>1246</v>
      </c>
      <c r="F175" s="75">
        <v>242802</v>
      </c>
      <c r="G175" s="76"/>
      <c r="H175" s="76"/>
      <c r="I175" s="75">
        <v>242822</v>
      </c>
      <c r="J175" s="76"/>
      <c r="K175" s="76"/>
      <c r="L175" s="76"/>
      <c r="M175" s="76"/>
      <c r="N175" s="76"/>
      <c r="O175" s="76"/>
      <c r="P175" s="162"/>
      <c r="Q175" s="162"/>
      <c r="R175" s="28"/>
    </row>
    <row r="176" spans="1:18">
      <c r="A176" s="95">
        <v>171</v>
      </c>
      <c r="B176" s="77">
        <v>336</v>
      </c>
      <c r="C176" s="77" t="s">
        <v>431</v>
      </c>
      <c r="D176" s="77" t="s">
        <v>292</v>
      </c>
      <c r="E176" s="164" t="s">
        <v>1246</v>
      </c>
      <c r="F176" s="76"/>
      <c r="G176" s="76"/>
      <c r="H176" s="75">
        <v>242681</v>
      </c>
      <c r="I176" s="75">
        <v>242766</v>
      </c>
      <c r="J176" s="76"/>
      <c r="K176" s="76"/>
      <c r="L176" s="76"/>
      <c r="M176" s="76"/>
      <c r="N176" s="76"/>
      <c r="O176" s="76"/>
      <c r="P176" s="76"/>
      <c r="Q176" s="76"/>
      <c r="R176" s="28"/>
    </row>
    <row r="177" spans="1:18">
      <c r="A177" s="95">
        <v>172</v>
      </c>
      <c r="B177" s="161">
        <v>401</v>
      </c>
      <c r="C177" s="161" t="s">
        <v>432</v>
      </c>
      <c r="D177" s="161" t="s">
        <v>66</v>
      </c>
      <c r="E177" s="161" t="s">
        <v>1242</v>
      </c>
      <c r="F177" s="75"/>
      <c r="G177" s="167"/>
      <c r="H177" s="163">
        <v>242829</v>
      </c>
      <c r="I177" s="76"/>
      <c r="J177" s="76"/>
      <c r="K177" s="76"/>
      <c r="L177" s="76"/>
      <c r="M177" s="163">
        <v>242857</v>
      </c>
      <c r="N177" s="76"/>
      <c r="O177" s="76"/>
      <c r="P177" s="162"/>
      <c r="Q177" s="162"/>
      <c r="R177" s="28"/>
    </row>
    <row r="178" spans="1:18">
      <c r="A178" s="95">
        <v>173</v>
      </c>
      <c r="B178" s="161">
        <v>402</v>
      </c>
      <c r="C178" s="161" t="s">
        <v>433</v>
      </c>
      <c r="D178" s="161" t="s">
        <v>290</v>
      </c>
      <c r="E178" s="161" t="s">
        <v>1246</v>
      </c>
      <c r="F178" s="76"/>
      <c r="G178" s="76"/>
      <c r="H178" s="76"/>
      <c r="I178" s="76"/>
      <c r="J178" s="75">
        <v>242818</v>
      </c>
      <c r="K178" s="163">
        <v>242839</v>
      </c>
      <c r="L178" s="76"/>
      <c r="M178" s="76"/>
      <c r="N178" s="76"/>
      <c r="O178" s="76"/>
      <c r="P178" s="162"/>
      <c r="Q178" s="162"/>
      <c r="R178" s="28"/>
    </row>
    <row r="179" spans="1:18">
      <c r="A179" s="95">
        <v>174</v>
      </c>
      <c r="B179" s="77">
        <v>402</v>
      </c>
      <c r="C179" s="77" t="s">
        <v>434</v>
      </c>
      <c r="D179" s="77" t="s">
        <v>292</v>
      </c>
      <c r="E179" s="161" t="s">
        <v>1246</v>
      </c>
      <c r="F179" s="76"/>
      <c r="G179" s="76"/>
      <c r="H179" s="76"/>
      <c r="I179" s="76"/>
      <c r="J179" s="75">
        <v>242787</v>
      </c>
      <c r="K179" s="75">
        <v>242814</v>
      </c>
      <c r="L179" s="76"/>
      <c r="M179" s="76"/>
      <c r="N179" s="76"/>
      <c r="O179" s="76"/>
      <c r="P179" s="76"/>
      <c r="Q179" s="76"/>
      <c r="R179" s="28"/>
    </row>
    <row r="180" spans="1:18">
      <c r="A180" s="95">
        <v>175</v>
      </c>
      <c r="B180" s="161">
        <v>403</v>
      </c>
      <c r="C180" s="161" t="s">
        <v>435</v>
      </c>
      <c r="D180" s="161" t="s">
        <v>69</v>
      </c>
      <c r="E180" s="161" t="s">
        <v>1247</v>
      </c>
      <c r="F180" s="76"/>
      <c r="G180" s="76"/>
      <c r="H180" s="76"/>
      <c r="I180" s="76"/>
      <c r="J180" s="75">
        <v>242851</v>
      </c>
      <c r="K180" s="75">
        <v>242813</v>
      </c>
      <c r="L180" s="76"/>
      <c r="M180" s="76"/>
      <c r="N180" s="76"/>
      <c r="O180" s="76"/>
      <c r="P180" s="162"/>
      <c r="Q180" s="162"/>
      <c r="R180" s="28"/>
    </row>
    <row r="181" spans="1:18">
      <c r="A181" s="95">
        <v>176</v>
      </c>
      <c r="B181" s="161">
        <v>403</v>
      </c>
      <c r="C181" s="161" t="s">
        <v>436</v>
      </c>
      <c r="D181" s="161" t="s">
        <v>172</v>
      </c>
      <c r="E181" s="161" t="s">
        <v>1248</v>
      </c>
      <c r="F181" s="76"/>
      <c r="G181" s="76"/>
      <c r="H181" s="76"/>
      <c r="I181" s="76"/>
      <c r="J181" s="76"/>
      <c r="K181" s="76"/>
      <c r="L181" s="163">
        <v>242856</v>
      </c>
      <c r="M181" s="163">
        <v>242884</v>
      </c>
      <c r="N181" s="76"/>
      <c r="O181" s="76"/>
      <c r="P181" s="162"/>
      <c r="Q181" s="162"/>
      <c r="R181" s="28"/>
    </row>
    <row r="182" spans="1:18">
      <c r="A182" s="95">
        <v>177</v>
      </c>
      <c r="B182" s="161">
        <v>404</v>
      </c>
      <c r="C182" s="161" t="s">
        <v>437</v>
      </c>
      <c r="D182" s="161" t="s">
        <v>209</v>
      </c>
      <c r="E182" s="161" t="s">
        <v>1225</v>
      </c>
      <c r="F182" s="75">
        <v>242811</v>
      </c>
      <c r="G182" s="76"/>
      <c r="H182" s="76"/>
      <c r="I182" s="75">
        <v>242839</v>
      </c>
      <c r="J182" s="76"/>
      <c r="K182" s="76"/>
      <c r="L182" s="76"/>
      <c r="M182" s="76"/>
      <c r="N182" s="76"/>
      <c r="O182" s="76"/>
      <c r="P182" s="162"/>
      <c r="Q182" s="162"/>
      <c r="R182" s="28"/>
    </row>
    <row r="183" spans="1:18">
      <c r="A183" s="95">
        <v>178</v>
      </c>
      <c r="B183" s="161">
        <v>404</v>
      </c>
      <c r="C183" s="161" t="s">
        <v>438</v>
      </c>
      <c r="D183" s="161" t="s">
        <v>209</v>
      </c>
      <c r="E183" s="161" t="s">
        <v>1225</v>
      </c>
      <c r="F183" s="75">
        <v>242759</v>
      </c>
      <c r="G183" s="76"/>
      <c r="H183" s="76"/>
      <c r="I183" s="75">
        <v>242787</v>
      </c>
      <c r="J183" s="76"/>
      <c r="K183" s="76"/>
      <c r="L183" s="76"/>
      <c r="M183" s="76"/>
      <c r="N183" s="76"/>
      <c r="O183" s="76"/>
      <c r="P183" s="162"/>
      <c r="Q183" s="162"/>
      <c r="R183" s="28"/>
    </row>
    <row r="184" spans="1:18">
      <c r="A184" s="95">
        <v>179</v>
      </c>
      <c r="B184" s="161">
        <v>404</v>
      </c>
      <c r="C184" s="161" t="s">
        <v>439</v>
      </c>
      <c r="D184" s="161" t="s">
        <v>209</v>
      </c>
      <c r="E184" s="161" t="s">
        <v>1225</v>
      </c>
      <c r="F184" s="75">
        <v>242769</v>
      </c>
      <c r="G184" s="76"/>
      <c r="H184" s="76"/>
      <c r="I184" s="75">
        <v>242797</v>
      </c>
      <c r="J184" s="76"/>
      <c r="K184" s="76"/>
      <c r="L184" s="76"/>
      <c r="M184" s="76"/>
      <c r="N184" s="76"/>
      <c r="O184" s="76"/>
      <c r="P184" s="162"/>
      <c r="Q184" s="162"/>
      <c r="R184" s="28"/>
    </row>
    <row r="185" spans="1:18">
      <c r="A185" s="95">
        <v>180</v>
      </c>
      <c r="B185" s="161">
        <v>405</v>
      </c>
      <c r="C185" s="161" t="s">
        <v>440</v>
      </c>
      <c r="D185" s="161" t="s">
        <v>69</v>
      </c>
      <c r="E185" s="161" t="s">
        <v>1247</v>
      </c>
      <c r="F185" s="75">
        <v>242795</v>
      </c>
      <c r="G185" s="76"/>
      <c r="H185" s="76"/>
      <c r="I185" s="75">
        <v>242832</v>
      </c>
      <c r="J185" s="76"/>
      <c r="K185" s="76"/>
      <c r="L185" s="76"/>
      <c r="M185" s="76"/>
      <c r="N185" s="76"/>
      <c r="O185" s="76"/>
      <c r="P185" s="162"/>
      <c r="Q185" s="162" t="s">
        <v>441</v>
      </c>
      <c r="R185" s="28"/>
    </row>
    <row r="186" spans="1:18">
      <c r="A186" s="95">
        <v>181</v>
      </c>
      <c r="B186" s="161">
        <v>406</v>
      </c>
      <c r="C186" s="161" t="s">
        <v>442</v>
      </c>
      <c r="D186" s="161" t="s">
        <v>69</v>
      </c>
      <c r="E186" s="161" t="s">
        <v>1247</v>
      </c>
      <c r="F186" s="76"/>
      <c r="G186" s="76"/>
      <c r="H186" s="75">
        <v>242831</v>
      </c>
      <c r="I186" s="76"/>
      <c r="J186" s="76"/>
      <c r="K186" s="76"/>
      <c r="L186" s="76"/>
      <c r="M186" s="76"/>
      <c r="N186" s="76"/>
      <c r="O186" s="163">
        <v>242866</v>
      </c>
      <c r="P186" s="162"/>
      <c r="Q186" s="162"/>
      <c r="R186" s="28"/>
    </row>
    <row r="187" spans="1:18">
      <c r="A187" s="95">
        <v>182</v>
      </c>
      <c r="B187" s="161">
        <v>406</v>
      </c>
      <c r="C187" s="161" t="s">
        <v>443</v>
      </c>
      <c r="D187" s="161" t="s">
        <v>187</v>
      </c>
      <c r="E187" s="161" t="s">
        <v>1244</v>
      </c>
      <c r="F187" s="75">
        <v>242783</v>
      </c>
      <c r="G187" s="76"/>
      <c r="H187" s="76"/>
      <c r="I187" s="75">
        <v>242811</v>
      </c>
      <c r="J187" s="76"/>
      <c r="K187" s="76"/>
      <c r="L187" s="76"/>
      <c r="M187" s="76"/>
      <c r="N187" s="76"/>
      <c r="O187" s="76"/>
      <c r="P187" s="162"/>
      <c r="Q187" s="162"/>
      <c r="R187" s="28"/>
    </row>
    <row r="188" spans="1:18">
      <c r="A188" s="95">
        <v>183</v>
      </c>
      <c r="B188" s="161">
        <v>406</v>
      </c>
      <c r="C188" s="161" t="s">
        <v>444</v>
      </c>
      <c r="D188" s="161" t="s">
        <v>187</v>
      </c>
      <c r="E188" s="161" t="s">
        <v>1244</v>
      </c>
      <c r="F188" s="76"/>
      <c r="G188" s="76"/>
      <c r="H188" s="76"/>
      <c r="I188" s="76"/>
      <c r="J188" s="75">
        <v>242804</v>
      </c>
      <c r="K188" s="75">
        <v>242825</v>
      </c>
      <c r="L188" s="76"/>
      <c r="M188" s="76"/>
      <c r="N188" s="76"/>
      <c r="O188" s="76"/>
      <c r="P188" s="162"/>
      <c r="Q188" s="162"/>
      <c r="R188" s="28"/>
    </row>
    <row r="189" spans="1:18">
      <c r="A189" s="95">
        <v>184</v>
      </c>
      <c r="B189" s="161">
        <v>406</v>
      </c>
      <c r="C189" s="161" t="s">
        <v>443</v>
      </c>
      <c r="D189" s="161" t="s">
        <v>187</v>
      </c>
      <c r="E189" s="161" t="s">
        <v>1244</v>
      </c>
      <c r="F189" s="75">
        <v>242783</v>
      </c>
      <c r="G189" s="76"/>
      <c r="H189" s="76"/>
      <c r="I189" s="75">
        <v>242811</v>
      </c>
      <c r="J189" s="76"/>
      <c r="K189" s="76"/>
      <c r="L189" s="76"/>
      <c r="M189" s="76"/>
      <c r="N189" s="76"/>
      <c r="O189" s="76"/>
      <c r="P189" s="162"/>
      <c r="Q189" s="162"/>
      <c r="R189" s="28"/>
    </row>
    <row r="190" spans="1:18">
      <c r="A190" s="95">
        <v>185</v>
      </c>
      <c r="B190" s="161">
        <v>407</v>
      </c>
      <c r="C190" s="161" t="s">
        <v>445</v>
      </c>
      <c r="D190" s="161" t="s">
        <v>446</v>
      </c>
      <c r="E190" s="161" t="s">
        <v>1245</v>
      </c>
      <c r="F190" s="75">
        <v>242800</v>
      </c>
      <c r="G190" s="76"/>
      <c r="H190" s="76"/>
      <c r="I190" s="75">
        <v>242828</v>
      </c>
      <c r="J190" s="76"/>
      <c r="K190" s="76"/>
      <c r="L190" s="76"/>
      <c r="M190" s="76"/>
      <c r="N190" s="76"/>
      <c r="O190" s="76"/>
      <c r="P190" s="162"/>
      <c r="Q190" s="162"/>
      <c r="R190" s="28"/>
    </row>
    <row r="191" spans="1:18">
      <c r="A191" s="95">
        <v>186</v>
      </c>
      <c r="B191" s="161">
        <v>408</v>
      </c>
      <c r="C191" s="161" t="s">
        <v>447</v>
      </c>
      <c r="D191" s="161" t="s">
        <v>101</v>
      </c>
      <c r="E191" s="161" t="s">
        <v>1239</v>
      </c>
      <c r="F191" s="76"/>
      <c r="G191" s="76"/>
      <c r="H191" s="76"/>
      <c r="I191" s="76"/>
      <c r="J191" s="75">
        <v>242786</v>
      </c>
      <c r="K191" s="75">
        <v>242814</v>
      </c>
      <c r="L191" s="76"/>
      <c r="M191" s="76"/>
      <c r="N191" s="76"/>
      <c r="O191" s="76"/>
      <c r="P191" s="162"/>
      <c r="Q191" s="162"/>
      <c r="R191" s="28"/>
    </row>
    <row r="192" spans="1:18">
      <c r="A192" s="95">
        <v>187</v>
      </c>
      <c r="B192" s="161">
        <v>408</v>
      </c>
      <c r="C192" s="161" t="s">
        <v>448</v>
      </c>
      <c r="D192" s="161" t="s">
        <v>101</v>
      </c>
      <c r="E192" s="161" t="s">
        <v>1239</v>
      </c>
      <c r="F192" s="76"/>
      <c r="G192" s="76"/>
      <c r="H192" s="76"/>
      <c r="I192" s="76"/>
      <c r="J192" s="75">
        <v>242798</v>
      </c>
      <c r="K192" s="75">
        <v>242825</v>
      </c>
      <c r="L192" s="76"/>
      <c r="M192" s="76"/>
      <c r="N192" s="76"/>
      <c r="O192" s="76"/>
      <c r="P192" s="162"/>
      <c r="Q192" s="162"/>
      <c r="R192" s="28"/>
    </row>
    <row r="193" spans="1:18">
      <c r="A193" s="95">
        <v>188</v>
      </c>
      <c r="B193" s="164">
        <v>408</v>
      </c>
      <c r="C193" s="164" t="s">
        <v>449</v>
      </c>
      <c r="D193" s="164" t="s">
        <v>101</v>
      </c>
      <c r="E193" s="161" t="s">
        <v>1239</v>
      </c>
      <c r="F193" s="76"/>
      <c r="G193" s="76"/>
      <c r="H193" s="76"/>
      <c r="I193" s="76"/>
      <c r="J193" s="165">
        <v>242845</v>
      </c>
      <c r="K193" s="166"/>
      <c r="L193" s="76"/>
      <c r="M193" s="76"/>
      <c r="N193" s="76"/>
      <c r="O193" s="76"/>
      <c r="P193" s="162"/>
      <c r="Q193" s="162" t="s">
        <v>450</v>
      </c>
      <c r="R193" s="28"/>
    </row>
    <row r="194" spans="1:18">
      <c r="A194" s="95">
        <v>189</v>
      </c>
      <c r="B194" s="161">
        <v>410</v>
      </c>
      <c r="C194" s="161" t="s">
        <v>451</v>
      </c>
      <c r="D194" s="161" t="s">
        <v>69</v>
      </c>
      <c r="E194" s="161" t="s">
        <v>1247</v>
      </c>
      <c r="F194" s="75">
        <v>242751</v>
      </c>
      <c r="G194" s="76"/>
      <c r="H194" s="76"/>
      <c r="I194" s="75">
        <v>242772</v>
      </c>
      <c r="J194" s="76"/>
      <c r="K194" s="76"/>
      <c r="L194" s="76"/>
      <c r="M194" s="76"/>
      <c r="N194" s="76"/>
      <c r="O194" s="76"/>
      <c r="P194" s="162"/>
      <c r="Q194" s="162"/>
      <c r="R194" s="28"/>
    </row>
    <row r="195" spans="1:18">
      <c r="A195" s="95">
        <v>190</v>
      </c>
      <c r="B195" s="161">
        <v>411</v>
      </c>
      <c r="C195" s="161" t="s">
        <v>452</v>
      </c>
      <c r="D195" s="161" t="s">
        <v>69</v>
      </c>
      <c r="E195" s="161" t="s">
        <v>1247</v>
      </c>
      <c r="F195" s="75">
        <v>242685</v>
      </c>
      <c r="G195" s="75">
        <v>242706</v>
      </c>
      <c r="H195" s="76"/>
      <c r="I195" s="76"/>
      <c r="J195" s="76"/>
      <c r="K195" s="76"/>
      <c r="L195" s="76"/>
      <c r="M195" s="76"/>
      <c r="N195" s="76"/>
      <c r="O195" s="76"/>
      <c r="P195" s="162"/>
      <c r="Q195" s="162"/>
      <c r="R195" s="28"/>
    </row>
    <row r="196" spans="1:18">
      <c r="A196" s="95">
        <v>191</v>
      </c>
      <c r="B196" s="161">
        <v>412</v>
      </c>
      <c r="C196" s="161" t="s">
        <v>453</v>
      </c>
      <c r="D196" s="161" t="s">
        <v>454</v>
      </c>
      <c r="E196" s="161" t="s">
        <v>1247</v>
      </c>
      <c r="F196" s="76"/>
      <c r="G196" s="76"/>
      <c r="H196" s="76"/>
      <c r="I196" s="76"/>
      <c r="J196" s="75">
        <v>242791</v>
      </c>
      <c r="K196" s="75">
        <v>242812</v>
      </c>
      <c r="L196" s="76"/>
      <c r="M196" s="76"/>
      <c r="N196" s="76"/>
      <c r="O196" s="76"/>
      <c r="P196" s="162"/>
      <c r="Q196" s="162"/>
      <c r="R196" s="28"/>
    </row>
    <row r="197" spans="1:18">
      <c r="A197" s="95">
        <v>192</v>
      </c>
      <c r="B197" s="161">
        <v>412</v>
      </c>
      <c r="C197" s="161" t="s">
        <v>455</v>
      </c>
      <c r="D197" s="161" t="s">
        <v>456</v>
      </c>
      <c r="E197" s="161" t="s">
        <v>1247</v>
      </c>
      <c r="F197" s="75">
        <v>242747</v>
      </c>
      <c r="G197" s="76"/>
      <c r="H197" s="76"/>
      <c r="I197" s="75">
        <v>242768</v>
      </c>
      <c r="J197" s="76"/>
      <c r="K197" s="76"/>
      <c r="L197" s="76"/>
      <c r="M197" s="76"/>
      <c r="N197" s="76"/>
      <c r="O197" s="76"/>
      <c r="P197" s="162"/>
      <c r="Q197" s="162"/>
      <c r="R197" s="28"/>
    </row>
    <row r="198" spans="1:18">
      <c r="A198" s="95">
        <v>193</v>
      </c>
      <c r="B198" s="161">
        <v>412</v>
      </c>
      <c r="C198" s="161" t="s">
        <v>457</v>
      </c>
      <c r="D198" s="161" t="s">
        <v>458</v>
      </c>
      <c r="E198" s="161" t="s">
        <v>1247</v>
      </c>
      <c r="F198" s="75">
        <v>242743</v>
      </c>
      <c r="G198" s="76"/>
      <c r="H198" s="76"/>
      <c r="I198" s="75">
        <v>242775</v>
      </c>
      <c r="J198" s="76"/>
      <c r="K198" s="76"/>
      <c r="L198" s="76"/>
      <c r="M198" s="76"/>
      <c r="N198" s="76"/>
      <c r="O198" s="76"/>
      <c r="P198" s="162"/>
      <c r="Q198" s="162"/>
      <c r="R198" s="28"/>
    </row>
    <row r="199" spans="1:18">
      <c r="A199" s="95">
        <v>194</v>
      </c>
      <c r="B199" s="161">
        <v>413</v>
      </c>
      <c r="C199" s="161" t="s">
        <v>459</v>
      </c>
      <c r="D199" s="161" t="s">
        <v>69</v>
      </c>
      <c r="E199" s="161" t="s">
        <v>1247</v>
      </c>
      <c r="F199" s="76"/>
      <c r="G199" s="76"/>
      <c r="H199" s="76"/>
      <c r="I199" s="76"/>
      <c r="J199" s="76"/>
      <c r="K199" s="167"/>
      <c r="L199" s="75">
        <v>242856</v>
      </c>
      <c r="M199" s="76"/>
      <c r="N199" s="76"/>
      <c r="O199" s="76"/>
      <c r="P199" s="162"/>
      <c r="Q199" s="162" t="s">
        <v>460</v>
      </c>
      <c r="R199" s="28"/>
    </row>
    <row r="200" spans="1:18">
      <c r="A200" s="95">
        <v>195</v>
      </c>
      <c r="B200" s="161">
        <v>414</v>
      </c>
      <c r="C200" s="161" t="s">
        <v>461</v>
      </c>
      <c r="D200" s="161" t="s">
        <v>458</v>
      </c>
      <c r="E200" s="161" t="s">
        <v>1247</v>
      </c>
      <c r="F200" s="75">
        <v>242757</v>
      </c>
      <c r="G200" s="76"/>
      <c r="H200" s="76"/>
      <c r="I200" s="75">
        <v>242778</v>
      </c>
      <c r="J200" s="76"/>
      <c r="K200" s="76"/>
      <c r="L200" s="76"/>
      <c r="M200" s="76"/>
      <c r="N200" s="76"/>
      <c r="O200" s="76"/>
      <c r="P200" s="76"/>
      <c r="Q200" s="76"/>
      <c r="R200" s="28"/>
    </row>
    <row r="201" spans="1:18">
      <c r="A201" s="95">
        <v>196</v>
      </c>
      <c r="B201" s="161">
        <v>414</v>
      </c>
      <c r="C201" s="161" t="s">
        <v>462</v>
      </c>
      <c r="D201" s="161" t="s">
        <v>458</v>
      </c>
      <c r="E201" s="161" t="s">
        <v>1247</v>
      </c>
      <c r="F201" s="75">
        <v>242783</v>
      </c>
      <c r="G201" s="76"/>
      <c r="H201" s="76"/>
      <c r="I201" s="75">
        <v>242816</v>
      </c>
      <c r="J201" s="76"/>
      <c r="K201" s="76"/>
      <c r="L201" s="76"/>
      <c r="M201" s="76"/>
      <c r="N201" s="76"/>
      <c r="O201" s="76"/>
      <c r="P201" s="76"/>
      <c r="Q201" s="76"/>
      <c r="R201" s="28"/>
    </row>
    <row r="202" spans="1:18">
      <c r="A202" s="95">
        <v>197</v>
      </c>
      <c r="B202" s="161">
        <v>414</v>
      </c>
      <c r="C202" s="161" t="s">
        <v>463</v>
      </c>
      <c r="D202" s="161" t="s">
        <v>464</v>
      </c>
      <c r="E202" s="161" t="s">
        <v>1247</v>
      </c>
      <c r="F202" s="75" t="s">
        <v>465</v>
      </c>
      <c r="G202" s="76"/>
      <c r="H202" s="76"/>
      <c r="I202" s="75">
        <v>242726</v>
      </c>
      <c r="J202" s="76"/>
      <c r="K202" s="76"/>
      <c r="L202" s="76"/>
      <c r="M202" s="76"/>
      <c r="N202" s="76"/>
      <c r="O202" s="76"/>
      <c r="P202" s="162"/>
      <c r="Q202" s="162"/>
      <c r="R202" s="28"/>
    </row>
    <row r="203" spans="1:18">
      <c r="A203" s="95">
        <v>198</v>
      </c>
      <c r="B203" s="161">
        <v>414</v>
      </c>
      <c r="C203" s="161" t="s">
        <v>466</v>
      </c>
      <c r="D203" s="161" t="s">
        <v>458</v>
      </c>
      <c r="E203" s="161" t="s">
        <v>1247</v>
      </c>
      <c r="F203" s="75">
        <v>242748</v>
      </c>
      <c r="G203" s="76"/>
      <c r="H203" s="76"/>
      <c r="I203" s="75">
        <v>242769</v>
      </c>
      <c r="J203" s="76"/>
      <c r="K203" s="76"/>
      <c r="L203" s="76"/>
      <c r="M203" s="76"/>
      <c r="N203" s="76"/>
      <c r="O203" s="76"/>
      <c r="P203" s="162"/>
      <c r="Q203" s="162"/>
      <c r="R203" s="28"/>
    </row>
    <row r="204" spans="1:18">
      <c r="A204" s="95">
        <v>199</v>
      </c>
      <c r="B204" s="161">
        <v>415</v>
      </c>
      <c r="C204" s="161" t="s">
        <v>467</v>
      </c>
      <c r="D204" s="161" t="s">
        <v>468</v>
      </c>
      <c r="E204" s="161" t="s">
        <v>1247</v>
      </c>
      <c r="F204" s="75">
        <v>242728</v>
      </c>
      <c r="G204" s="76"/>
      <c r="H204" s="76"/>
      <c r="I204" s="75">
        <v>242836</v>
      </c>
      <c r="J204" s="76"/>
      <c r="K204" s="76"/>
      <c r="L204" s="76"/>
      <c r="M204" s="76"/>
      <c r="N204" s="76"/>
      <c r="O204" s="76"/>
      <c r="P204" s="162"/>
      <c r="Q204" s="162"/>
      <c r="R204" s="28"/>
    </row>
    <row r="205" spans="1:18">
      <c r="A205" s="95">
        <v>200</v>
      </c>
      <c r="B205" s="161">
        <v>415</v>
      </c>
      <c r="C205" s="161" t="s">
        <v>469</v>
      </c>
      <c r="D205" s="161" t="s">
        <v>458</v>
      </c>
      <c r="E205" s="161" t="s">
        <v>1247</v>
      </c>
      <c r="F205" s="75">
        <v>242808</v>
      </c>
      <c r="G205" s="76"/>
      <c r="H205" s="76"/>
      <c r="I205" s="75">
        <v>242842</v>
      </c>
      <c r="J205" s="76"/>
      <c r="K205" s="76"/>
      <c r="L205" s="76"/>
      <c r="M205" s="76"/>
      <c r="N205" s="76"/>
      <c r="O205" s="76"/>
      <c r="P205" s="162"/>
      <c r="Q205" s="162"/>
      <c r="R205" s="28"/>
    </row>
    <row r="206" spans="1:18">
      <c r="A206" s="95">
        <v>201</v>
      </c>
      <c r="B206" s="161">
        <v>415</v>
      </c>
      <c r="C206" s="161" t="s">
        <v>470</v>
      </c>
      <c r="D206" s="161" t="s">
        <v>471</v>
      </c>
      <c r="E206" s="161" t="s">
        <v>1239</v>
      </c>
      <c r="F206" s="76"/>
      <c r="G206" s="76"/>
      <c r="H206" s="76"/>
      <c r="I206" s="76"/>
      <c r="J206" s="75">
        <v>242825</v>
      </c>
      <c r="K206" s="75">
        <v>242849</v>
      </c>
      <c r="L206" s="76"/>
      <c r="M206" s="76"/>
      <c r="N206" s="76"/>
      <c r="O206" s="76"/>
      <c r="P206" s="162"/>
      <c r="Q206" s="162"/>
      <c r="R206" s="28"/>
    </row>
    <row r="207" spans="1:18">
      <c r="A207" s="95">
        <v>202</v>
      </c>
      <c r="B207" s="161">
        <v>416</v>
      </c>
      <c r="C207" s="161" t="s">
        <v>472</v>
      </c>
      <c r="D207" s="161" t="s">
        <v>69</v>
      </c>
      <c r="E207" s="161" t="s">
        <v>1247</v>
      </c>
      <c r="F207" s="76"/>
      <c r="G207" s="76"/>
      <c r="H207" s="76"/>
      <c r="I207" s="76"/>
      <c r="J207" s="75">
        <v>242826</v>
      </c>
      <c r="K207" s="75">
        <v>242847</v>
      </c>
      <c r="L207" s="76"/>
      <c r="M207" s="76"/>
      <c r="N207" s="76"/>
      <c r="O207" s="76"/>
      <c r="P207" s="162"/>
      <c r="Q207" s="162"/>
      <c r="R207" s="28"/>
    </row>
    <row r="208" spans="1:18">
      <c r="A208" s="95">
        <v>203</v>
      </c>
      <c r="B208" s="161">
        <v>416</v>
      </c>
      <c r="C208" s="161" t="s">
        <v>473</v>
      </c>
      <c r="D208" s="161" t="s">
        <v>69</v>
      </c>
      <c r="E208" s="161" t="s">
        <v>1247</v>
      </c>
      <c r="F208" s="75">
        <v>242793</v>
      </c>
      <c r="G208" s="76"/>
      <c r="H208" s="76"/>
      <c r="I208" s="75">
        <v>242814</v>
      </c>
      <c r="J208" s="76"/>
      <c r="K208" s="76"/>
      <c r="L208" s="76"/>
      <c r="M208" s="76"/>
      <c r="N208" s="76"/>
      <c r="O208" s="76"/>
      <c r="P208" s="162"/>
      <c r="Q208" s="162"/>
      <c r="R208" s="28"/>
    </row>
    <row r="209" spans="1:18">
      <c r="A209" s="95">
        <v>204</v>
      </c>
      <c r="B209" s="161">
        <v>416</v>
      </c>
      <c r="C209" s="161" t="s">
        <v>474</v>
      </c>
      <c r="D209" s="161" t="s">
        <v>69</v>
      </c>
      <c r="E209" s="161" t="s">
        <v>1247</v>
      </c>
      <c r="F209" s="75">
        <v>242746</v>
      </c>
      <c r="G209" s="76"/>
      <c r="H209" s="76"/>
      <c r="I209" s="75">
        <v>242776</v>
      </c>
      <c r="J209" s="76"/>
      <c r="K209" s="76"/>
      <c r="L209" s="76"/>
      <c r="M209" s="76"/>
      <c r="N209" s="76"/>
      <c r="O209" s="76"/>
      <c r="P209" s="162"/>
      <c r="Q209" s="162"/>
      <c r="R209" s="28"/>
    </row>
    <row r="210" spans="1:18">
      <c r="A210" s="95">
        <v>205</v>
      </c>
      <c r="B210" s="161">
        <v>417</v>
      </c>
      <c r="C210" s="161" t="s">
        <v>475</v>
      </c>
      <c r="D210" s="161" t="s">
        <v>101</v>
      </c>
      <c r="E210" s="161" t="s">
        <v>1239</v>
      </c>
      <c r="F210" s="75">
        <v>242822</v>
      </c>
      <c r="G210" s="76"/>
      <c r="H210" s="76"/>
      <c r="I210" s="75">
        <v>242849</v>
      </c>
      <c r="J210" s="76"/>
      <c r="K210" s="76"/>
      <c r="L210" s="76"/>
      <c r="M210" s="76"/>
      <c r="N210" s="76"/>
      <c r="O210" s="76"/>
      <c r="P210" s="162"/>
      <c r="Q210" s="162"/>
      <c r="R210" s="28"/>
    </row>
    <row r="211" spans="1:18">
      <c r="A211" s="95">
        <v>206</v>
      </c>
      <c r="B211" s="161">
        <v>417</v>
      </c>
      <c r="C211" s="161" t="s">
        <v>476</v>
      </c>
      <c r="D211" s="161" t="s">
        <v>477</v>
      </c>
      <c r="E211" s="161" t="s">
        <v>1239</v>
      </c>
      <c r="F211" s="75">
        <v>242822</v>
      </c>
      <c r="G211" s="76"/>
      <c r="H211" s="76"/>
      <c r="I211" s="75">
        <v>242849</v>
      </c>
      <c r="J211" s="76"/>
      <c r="K211" s="76"/>
      <c r="L211" s="76"/>
      <c r="M211" s="76"/>
      <c r="N211" s="76"/>
      <c r="O211" s="76"/>
      <c r="P211" s="162"/>
      <c r="Q211" s="162"/>
      <c r="R211" s="28"/>
    </row>
    <row r="212" spans="1:18">
      <c r="A212" s="95">
        <v>207</v>
      </c>
      <c r="B212" s="161">
        <v>418</v>
      </c>
      <c r="C212" s="161" t="s">
        <v>478</v>
      </c>
      <c r="D212" s="161" t="s">
        <v>479</v>
      </c>
      <c r="E212" s="161" t="s">
        <v>1242</v>
      </c>
      <c r="F212" s="75">
        <v>242795</v>
      </c>
      <c r="G212" s="76"/>
      <c r="H212" s="76"/>
      <c r="I212" s="75">
        <v>242823</v>
      </c>
      <c r="J212" s="76"/>
      <c r="K212" s="76"/>
      <c r="L212" s="76"/>
      <c r="M212" s="76"/>
      <c r="N212" s="76"/>
      <c r="O212" s="76"/>
      <c r="P212" s="162"/>
      <c r="Q212" s="162"/>
      <c r="R212" s="28"/>
    </row>
    <row r="213" spans="1:18">
      <c r="A213" s="95">
        <v>208</v>
      </c>
      <c r="B213" s="161">
        <v>418</v>
      </c>
      <c r="C213" s="161" t="s">
        <v>480</v>
      </c>
      <c r="D213" s="161" t="s">
        <v>44</v>
      </c>
      <c r="E213" s="161" t="s">
        <v>1242</v>
      </c>
      <c r="F213" s="75">
        <v>242821</v>
      </c>
      <c r="G213" s="76"/>
      <c r="H213" s="76"/>
      <c r="I213" s="75">
        <v>242851</v>
      </c>
      <c r="J213" s="76"/>
      <c r="K213" s="76"/>
      <c r="L213" s="76"/>
      <c r="M213" s="76"/>
      <c r="N213" s="76"/>
      <c r="O213" s="76"/>
      <c r="P213" s="162"/>
      <c r="Q213" s="162"/>
      <c r="R213" s="28"/>
    </row>
    <row r="214" spans="1:18">
      <c r="A214" s="95">
        <v>209</v>
      </c>
      <c r="B214" s="161">
        <v>418</v>
      </c>
      <c r="C214" s="161" t="s">
        <v>481</v>
      </c>
      <c r="D214" s="161" t="s">
        <v>44</v>
      </c>
      <c r="E214" s="161" t="s">
        <v>1242</v>
      </c>
      <c r="F214" s="76"/>
      <c r="G214" s="76"/>
      <c r="H214" s="76"/>
      <c r="I214" s="76"/>
      <c r="J214" s="75">
        <v>242772</v>
      </c>
      <c r="K214" s="163">
        <v>242793</v>
      </c>
      <c r="L214" s="76"/>
      <c r="M214" s="76"/>
      <c r="N214" s="76"/>
      <c r="O214" s="76"/>
      <c r="P214" s="162"/>
      <c r="Q214" s="162"/>
      <c r="R214" s="28"/>
    </row>
    <row r="215" spans="1:18">
      <c r="A215" s="95">
        <v>210</v>
      </c>
      <c r="B215" s="161">
        <v>419</v>
      </c>
      <c r="C215" s="161" t="s">
        <v>482</v>
      </c>
      <c r="D215" s="161" t="s">
        <v>483</v>
      </c>
      <c r="E215" s="161" t="s">
        <v>1242</v>
      </c>
      <c r="F215" s="75">
        <v>242746</v>
      </c>
      <c r="G215" s="76"/>
      <c r="H215" s="76"/>
      <c r="I215" s="75">
        <v>242769</v>
      </c>
      <c r="J215" s="76"/>
      <c r="K215" s="76"/>
      <c r="L215" s="76"/>
      <c r="M215" s="76"/>
      <c r="N215" s="76"/>
      <c r="O215" s="76"/>
      <c r="P215" s="162"/>
      <c r="Q215" s="162"/>
      <c r="R215" s="28"/>
    </row>
    <row r="216" spans="1:18">
      <c r="A216" s="95">
        <v>211</v>
      </c>
      <c r="B216" s="161">
        <v>420</v>
      </c>
      <c r="C216" s="161" t="s">
        <v>484</v>
      </c>
      <c r="D216" s="161" t="s">
        <v>101</v>
      </c>
      <c r="E216" s="161" t="s">
        <v>1239</v>
      </c>
      <c r="F216" s="75">
        <v>242660</v>
      </c>
      <c r="G216" s="75">
        <v>242680</v>
      </c>
      <c r="H216" s="76"/>
      <c r="I216" s="76"/>
      <c r="J216" s="76"/>
      <c r="K216" s="76"/>
      <c r="L216" s="76"/>
      <c r="M216" s="76"/>
      <c r="N216" s="76"/>
      <c r="O216" s="76"/>
      <c r="P216" s="162"/>
      <c r="Q216" s="162"/>
      <c r="R216" s="28"/>
    </row>
    <row r="217" spans="1:18">
      <c r="A217" s="95">
        <v>212</v>
      </c>
      <c r="B217" s="161">
        <v>421</v>
      </c>
      <c r="C217" s="161" t="s">
        <v>485</v>
      </c>
      <c r="D217" s="161" t="s">
        <v>486</v>
      </c>
      <c r="E217" s="161" t="s">
        <v>1249</v>
      </c>
      <c r="F217" s="75" t="s">
        <v>487</v>
      </c>
      <c r="G217" s="76"/>
      <c r="H217" s="76"/>
      <c r="I217" s="75">
        <v>242814</v>
      </c>
      <c r="J217" s="76"/>
      <c r="K217" s="76"/>
      <c r="L217" s="76"/>
      <c r="M217" s="76"/>
      <c r="N217" s="76"/>
      <c r="O217" s="76"/>
      <c r="P217" s="162"/>
      <c r="Q217" s="162"/>
      <c r="R217" s="28"/>
    </row>
    <row r="218" spans="1:18">
      <c r="A218" s="95">
        <v>213</v>
      </c>
      <c r="B218" s="161">
        <v>421</v>
      </c>
      <c r="C218" s="161" t="s">
        <v>488</v>
      </c>
      <c r="D218" s="161" t="s">
        <v>489</v>
      </c>
      <c r="E218" s="161" t="s">
        <v>1249</v>
      </c>
      <c r="F218" s="75">
        <v>242814</v>
      </c>
      <c r="G218" s="76"/>
      <c r="H218" s="76"/>
      <c r="I218" s="75">
        <v>242835</v>
      </c>
      <c r="J218" s="76"/>
      <c r="K218" s="76"/>
      <c r="L218" s="76"/>
      <c r="M218" s="76"/>
      <c r="N218" s="76"/>
      <c r="O218" s="76"/>
      <c r="P218" s="162"/>
      <c r="Q218" s="162"/>
      <c r="R218" s="28"/>
    </row>
    <row r="219" spans="1:18">
      <c r="A219" s="95">
        <v>214</v>
      </c>
      <c r="B219" s="77">
        <v>421</v>
      </c>
      <c r="C219" s="77" t="s">
        <v>490</v>
      </c>
      <c r="D219" s="77" t="s">
        <v>489</v>
      </c>
      <c r="E219" s="161" t="s">
        <v>1249</v>
      </c>
      <c r="F219" s="75">
        <v>242762</v>
      </c>
      <c r="G219" s="76"/>
      <c r="H219" s="76"/>
      <c r="I219" s="75">
        <v>242787</v>
      </c>
      <c r="J219" s="76"/>
      <c r="K219" s="76"/>
      <c r="L219" s="76"/>
      <c r="M219" s="76"/>
      <c r="N219" s="76"/>
      <c r="O219" s="76"/>
      <c r="P219" s="76"/>
      <c r="Q219" s="76"/>
      <c r="R219" s="28"/>
    </row>
    <row r="220" spans="1:18">
      <c r="A220" s="95">
        <v>215</v>
      </c>
      <c r="B220" s="161">
        <v>421</v>
      </c>
      <c r="C220" s="161" t="s">
        <v>491</v>
      </c>
      <c r="D220" s="161" t="s">
        <v>486</v>
      </c>
      <c r="E220" s="161" t="s">
        <v>1249</v>
      </c>
      <c r="F220" s="76"/>
      <c r="G220" s="76"/>
      <c r="H220" s="76"/>
      <c r="I220" s="76"/>
      <c r="J220" s="75">
        <v>242773</v>
      </c>
      <c r="K220" s="75">
        <v>242800</v>
      </c>
      <c r="L220" s="76"/>
      <c r="M220" s="76"/>
      <c r="N220" s="76"/>
      <c r="O220" s="76"/>
      <c r="P220" s="162"/>
      <c r="Q220" s="162"/>
      <c r="R220" s="28"/>
    </row>
    <row r="221" spans="1:18">
      <c r="A221" s="95">
        <v>216</v>
      </c>
      <c r="B221" s="77">
        <v>422</v>
      </c>
      <c r="C221" s="77" t="s">
        <v>492</v>
      </c>
      <c r="D221" s="77" t="s">
        <v>458</v>
      </c>
      <c r="E221" s="161" t="s">
        <v>1247</v>
      </c>
      <c r="F221" s="75">
        <v>242815</v>
      </c>
      <c r="G221" s="167"/>
      <c r="H221" s="76"/>
      <c r="I221" s="76"/>
      <c r="J221" s="163"/>
      <c r="K221" s="76"/>
      <c r="L221" s="76"/>
      <c r="M221" s="76"/>
      <c r="N221" s="76"/>
      <c r="O221" s="76"/>
      <c r="P221" s="76"/>
      <c r="Q221" s="76" t="s">
        <v>493</v>
      </c>
      <c r="R221" s="28"/>
    </row>
    <row r="222" spans="1:18">
      <c r="A222" s="95">
        <v>217</v>
      </c>
      <c r="B222" s="161">
        <v>422</v>
      </c>
      <c r="C222" s="161" t="s">
        <v>494</v>
      </c>
      <c r="D222" s="161" t="s">
        <v>495</v>
      </c>
      <c r="E222" s="161" t="s">
        <v>1247</v>
      </c>
      <c r="F222" s="75">
        <v>242805</v>
      </c>
      <c r="G222" s="75">
        <v>242831</v>
      </c>
      <c r="H222" s="76"/>
      <c r="I222" s="76"/>
      <c r="J222" s="76"/>
      <c r="K222" s="76"/>
      <c r="L222" s="76"/>
      <c r="M222" s="76"/>
      <c r="N222" s="76"/>
      <c r="O222" s="76"/>
      <c r="P222" s="162"/>
      <c r="Q222" s="162"/>
      <c r="R222" s="28"/>
    </row>
    <row r="223" spans="1:18">
      <c r="A223" s="95">
        <v>218</v>
      </c>
      <c r="B223" s="161">
        <v>422</v>
      </c>
      <c r="C223" s="161" t="s">
        <v>496</v>
      </c>
      <c r="D223" s="161" t="s">
        <v>458</v>
      </c>
      <c r="E223" s="161" t="s">
        <v>1247</v>
      </c>
      <c r="F223" s="75">
        <v>242792</v>
      </c>
      <c r="G223" s="76"/>
      <c r="H223" s="76"/>
      <c r="I223" s="75">
        <v>242824</v>
      </c>
      <c r="J223" s="76"/>
      <c r="K223" s="76"/>
      <c r="L223" s="76"/>
      <c r="M223" s="76"/>
      <c r="N223" s="76"/>
      <c r="O223" s="76"/>
      <c r="P223" s="162"/>
      <c r="Q223" s="162"/>
      <c r="R223" s="28"/>
    </row>
    <row r="224" spans="1:18">
      <c r="A224" s="95">
        <v>219</v>
      </c>
      <c r="B224" s="77">
        <v>423</v>
      </c>
      <c r="C224" s="77" t="s">
        <v>497</v>
      </c>
      <c r="D224" s="77" t="s">
        <v>498</v>
      </c>
      <c r="E224" s="161" t="s">
        <v>1247</v>
      </c>
      <c r="F224" s="76"/>
      <c r="G224" s="76"/>
      <c r="H224" s="76"/>
      <c r="I224" s="76"/>
      <c r="J224" s="76"/>
      <c r="K224" s="76"/>
      <c r="L224" s="163">
        <v>242857</v>
      </c>
      <c r="M224" s="76"/>
      <c r="N224" s="76"/>
      <c r="O224" s="76"/>
      <c r="P224" s="76"/>
      <c r="Q224" s="76" t="s">
        <v>499</v>
      </c>
      <c r="R224" s="28"/>
    </row>
    <row r="225" spans="1:18">
      <c r="A225" s="95">
        <v>220</v>
      </c>
      <c r="B225" s="161">
        <v>423</v>
      </c>
      <c r="C225" s="161" t="s">
        <v>500</v>
      </c>
      <c r="D225" s="161" t="s">
        <v>498</v>
      </c>
      <c r="E225" s="161" t="s">
        <v>1247</v>
      </c>
      <c r="F225" s="75">
        <v>242805</v>
      </c>
      <c r="G225" s="76"/>
      <c r="H225" s="76"/>
      <c r="I225" s="75">
        <v>242826</v>
      </c>
      <c r="J225" s="76"/>
      <c r="K225" s="76"/>
      <c r="L225" s="76"/>
      <c r="M225" s="76"/>
      <c r="N225" s="76"/>
      <c r="O225" s="76"/>
      <c r="P225" s="162"/>
      <c r="Q225" s="162"/>
      <c r="R225" s="28"/>
    </row>
    <row r="226" spans="1:18">
      <c r="A226" s="95">
        <v>221</v>
      </c>
      <c r="B226" s="161">
        <v>424</v>
      </c>
      <c r="C226" s="161" t="s">
        <v>501</v>
      </c>
      <c r="D226" s="161" t="s">
        <v>69</v>
      </c>
      <c r="E226" s="161" t="s">
        <v>1247</v>
      </c>
      <c r="F226" s="75">
        <v>242740</v>
      </c>
      <c r="G226" s="76"/>
      <c r="H226" s="76"/>
      <c r="I226" s="75">
        <v>242765</v>
      </c>
      <c r="J226" s="76"/>
      <c r="K226" s="76"/>
      <c r="L226" s="76"/>
      <c r="M226" s="76"/>
      <c r="N226" s="76"/>
      <c r="O226" s="76"/>
      <c r="P226" s="162"/>
      <c r="Q226" s="162"/>
      <c r="R226" s="28"/>
    </row>
    <row r="227" spans="1:18">
      <c r="A227" s="95">
        <v>222</v>
      </c>
      <c r="B227" s="161">
        <v>424</v>
      </c>
      <c r="C227" s="161" t="s">
        <v>502</v>
      </c>
      <c r="D227" s="161" t="s">
        <v>69</v>
      </c>
      <c r="E227" s="161" t="s">
        <v>1247</v>
      </c>
      <c r="F227" s="76"/>
      <c r="G227" s="76"/>
      <c r="H227" s="76"/>
      <c r="I227" s="76"/>
      <c r="J227" s="75">
        <v>242789</v>
      </c>
      <c r="K227" s="163">
        <v>242810</v>
      </c>
      <c r="L227" s="76"/>
      <c r="M227" s="76"/>
      <c r="N227" s="76"/>
      <c r="O227" s="76"/>
      <c r="P227" s="162"/>
      <c r="Q227" s="162"/>
      <c r="R227" s="28"/>
    </row>
    <row r="228" spans="1:18">
      <c r="A228" s="95">
        <v>223</v>
      </c>
      <c r="B228" s="161">
        <v>425</v>
      </c>
      <c r="C228" s="161" t="s">
        <v>503</v>
      </c>
      <c r="D228" s="161" t="s">
        <v>446</v>
      </c>
      <c r="E228" s="161" t="s">
        <v>1245</v>
      </c>
      <c r="F228" s="76"/>
      <c r="G228" s="76"/>
      <c r="H228" s="163">
        <v>242758</v>
      </c>
      <c r="I228" s="163">
        <v>242810</v>
      </c>
      <c r="J228" s="76"/>
      <c r="K228" s="76"/>
      <c r="L228" s="76"/>
      <c r="M228" s="76"/>
      <c r="N228" s="76"/>
      <c r="O228" s="76"/>
      <c r="P228" s="162"/>
      <c r="Q228" s="162"/>
      <c r="R228" s="28"/>
    </row>
    <row r="229" spans="1:18">
      <c r="A229" s="95">
        <v>224</v>
      </c>
      <c r="B229" s="161">
        <v>425</v>
      </c>
      <c r="C229" s="161" t="s">
        <v>504</v>
      </c>
      <c r="D229" s="161" t="s">
        <v>446</v>
      </c>
      <c r="E229" s="161" t="s">
        <v>1245</v>
      </c>
      <c r="F229" s="76"/>
      <c r="G229" s="76"/>
      <c r="H229" s="76"/>
      <c r="I229" s="76"/>
      <c r="J229" s="75">
        <v>242816</v>
      </c>
      <c r="K229" s="75">
        <v>242838</v>
      </c>
      <c r="L229" s="76"/>
      <c r="M229" s="76"/>
      <c r="N229" s="76"/>
      <c r="O229" s="76"/>
      <c r="P229" s="162"/>
      <c r="Q229" s="162"/>
      <c r="R229" s="28"/>
    </row>
    <row r="230" spans="1:18">
      <c r="A230" s="95">
        <v>225</v>
      </c>
      <c r="B230" s="161">
        <v>426</v>
      </c>
      <c r="C230" s="161" t="s">
        <v>505</v>
      </c>
      <c r="D230" s="161" t="s">
        <v>172</v>
      </c>
      <c r="E230" s="161" t="s">
        <v>1248</v>
      </c>
      <c r="F230" s="75">
        <v>242823</v>
      </c>
      <c r="G230" s="167"/>
      <c r="H230" s="76"/>
      <c r="I230" s="163">
        <v>242857</v>
      </c>
      <c r="J230" s="76"/>
      <c r="K230" s="76"/>
      <c r="L230" s="76"/>
      <c r="M230" s="76"/>
      <c r="N230" s="76"/>
      <c r="O230" s="76"/>
      <c r="P230" s="162"/>
      <c r="Q230" s="162"/>
      <c r="R230" s="28"/>
    </row>
    <row r="231" spans="1:18">
      <c r="A231" s="95">
        <v>226</v>
      </c>
      <c r="B231" s="161">
        <v>427</v>
      </c>
      <c r="C231" s="161" t="s">
        <v>506</v>
      </c>
      <c r="D231" s="161" t="s">
        <v>172</v>
      </c>
      <c r="E231" s="161" t="s">
        <v>1248</v>
      </c>
      <c r="F231" s="75">
        <v>242828</v>
      </c>
      <c r="G231" s="76"/>
      <c r="H231" s="76"/>
      <c r="I231" s="75">
        <v>242856</v>
      </c>
      <c r="J231" s="76"/>
      <c r="K231" s="76"/>
      <c r="L231" s="76"/>
      <c r="M231" s="76"/>
      <c r="N231" s="76"/>
      <c r="O231" s="76"/>
      <c r="P231" s="162"/>
      <c r="Q231" s="162"/>
      <c r="R231" s="28"/>
    </row>
    <row r="232" spans="1:18">
      <c r="A232" s="95">
        <v>227</v>
      </c>
      <c r="B232" s="161">
        <v>428</v>
      </c>
      <c r="C232" s="161" t="s">
        <v>507</v>
      </c>
      <c r="D232" s="161" t="s">
        <v>103</v>
      </c>
      <c r="E232" s="161" t="s">
        <v>1236</v>
      </c>
      <c r="F232" s="76"/>
      <c r="G232" s="76"/>
      <c r="H232" s="75">
        <v>242854</v>
      </c>
      <c r="I232" s="167"/>
      <c r="J232" s="76"/>
      <c r="K232" s="76"/>
      <c r="L232" s="76"/>
      <c r="M232" s="76"/>
      <c r="N232" s="76"/>
      <c r="O232" s="76"/>
      <c r="P232" s="162"/>
      <c r="Q232" s="162" t="s">
        <v>499</v>
      </c>
      <c r="R232" s="28"/>
    </row>
    <row r="233" spans="1:18">
      <c r="A233" s="95">
        <v>228</v>
      </c>
      <c r="B233" s="161">
        <v>428</v>
      </c>
      <c r="C233" s="161" t="s">
        <v>508</v>
      </c>
      <c r="D233" s="161" t="s">
        <v>103</v>
      </c>
      <c r="E233" s="161" t="s">
        <v>1236</v>
      </c>
      <c r="F233" s="76"/>
      <c r="G233" s="76"/>
      <c r="H233" s="75">
        <v>242854</v>
      </c>
      <c r="I233" s="167"/>
      <c r="J233" s="76"/>
      <c r="K233" s="76"/>
      <c r="L233" s="76"/>
      <c r="M233" s="76"/>
      <c r="N233" s="76"/>
      <c r="O233" s="76"/>
      <c r="P233" s="162"/>
      <c r="Q233" s="162" t="s">
        <v>509</v>
      </c>
      <c r="R233" s="28"/>
    </row>
    <row r="234" spans="1:18">
      <c r="A234" s="95">
        <v>229</v>
      </c>
      <c r="B234" s="161">
        <v>429</v>
      </c>
      <c r="C234" s="161" t="s">
        <v>510</v>
      </c>
      <c r="D234" s="161" t="s">
        <v>103</v>
      </c>
      <c r="E234" s="161" t="s">
        <v>1236</v>
      </c>
      <c r="F234" s="76"/>
      <c r="G234" s="76"/>
      <c r="H234" s="76"/>
      <c r="I234" s="76"/>
      <c r="J234" s="75">
        <v>242828</v>
      </c>
      <c r="K234" s="75">
        <v>242849</v>
      </c>
      <c r="L234" s="76"/>
      <c r="M234" s="76"/>
      <c r="N234" s="76"/>
      <c r="O234" s="76"/>
      <c r="P234" s="162"/>
      <c r="Q234" s="162"/>
      <c r="R234" s="28"/>
    </row>
    <row r="235" spans="1:18">
      <c r="A235" s="95">
        <v>230</v>
      </c>
      <c r="B235" s="161">
        <v>429</v>
      </c>
      <c r="C235" s="161" t="s">
        <v>511</v>
      </c>
      <c r="D235" s="161" t="s">
        <v>103</v>
      </c>
      <c r="E235" s="161" t="s">
        <v>1236</v>
      </c>
      <c r="F235" s="75">
        <v>242731</v>
      </c>
      <c r="G235" s="76"/>
      <c r="H235" s="76"/>
      <c r="I235" s="75">
        <v>242752</v>
      </c>
      <c r="J235" s="76"/>
      <c r="K235" s="76"/>
      <c r="L235" s="76"/>
      <c r="M235" s="76"/>
      <c r="N235" s="76"/>
      <c r="O235" s="76"/>
      <c r="P235" s="162"/>
      <c r="Q235" s="162"/>
      <c r="R235" s="28"/>
    </row>
    <row r="236" spans="1:18">
      <c r="A236" s="95">
        <v>231</v>
      </c>
      <c r="B236" s="161">
        <v>430</v>
      </c>
      <c r="C236" s="161" t="s">
        <v>512</v>
      </c>
      <c r="D236" s="161" t="s">
        <v>513</v>
      </c>
      <c r="E236" s="161" t="s">
        <v>1236</v>
      </c>
      <c r="F236" s="76"/>
      <c r="G236" s="76"/>
      <c r="H236" s="163">
        <v>242725</v>
      </c>
      <c r="I236" s="163">
        <v>242809</v>
      </c>
      <c r="J236" s="76"/>
      <c r="K236" s="76"/>
      <c r="L236" s="76"/>
      <c r="M236" s="76"/>
      <c r="N236" s="76"/>
      <c r="O236" s="76"/>
      <c r="P236" s="162"/>
      <c r="Q236" s="162"/>
      <c r="R236" s="28"/>
    </row>
    <row r="237" spans="1:18">
      <c r="A237" s="95">
        <v>232</v>
      </c>
      <c r="B237" s="161">
        <v>430</v>
      </c>
      <c r="C237" s="161" t="s">
        <v>514</v>
      </c>
      <c r="D237" s="161" t="s">
        <v>42</v>
      </c>
      <c r="E237" s="161" t="s">
        <v>1236</v>
      </c>
      <c r="F237" s="163">
        <v>242817</v>
      </c>
      <c r="G237" s="76"/>
      <c r="H237" s="76"/>
      <c r="I237" s="163">
        <v>242845</v>
      </c>
      <c r="J237" s="76"/>
      <c r="K237" s="76"/>
      <c r="L237" s="76"/>
      <c r="M237" s="76"/>
      <c r="N237" s="76"/>
      <c r="O237" s="76"/>
      <c r="P237" s="162"/>
      <c r="Q237" s="162"/>
      <c r="R237" s="28"/>
    </row>
    <row r="238" spans="1:18">
      <c r="A238" s="95">
        <v>233</v>
      </c>
      <c r="B238" s="164">
        <v>430</v>
      </c>
      <c r="C238" s="164" t="s">
        <v>515</v>
      </c>
      <c r="D238" s="164" t="s">
        <v>103</v>
      </c>
      <c r="E238" s="161" t="s">
        <v>1236</v>
      </c>
      <c r="F238" s="165">
        <v>242790</v>
      </c>
      <c r="G238" s="76"/>
      <c r="H238" s="76"/>
      <c r="I238" s="165">
        <v>242825</v>
      </c>
      <c r="J238" s="76"/>
      <c r="K238" s="76"/>
      <c r="L238" s="76"/>
      <c r="M238" s="76"/>
      <c r="N238" s="76"/>
      <c r="O238" s="76"/>
      <c r="P238" s="162"/>
      <c r="Q238" s="162"/>
      <c r="R238" s="28"/>
    </row>
    <row r="239" spans="1:18">
      <c r="A239" s="95">
        <v>234</v>
      </c>
      <c r="B239" s="161">
        <v>431</v>
      </c>
      <c r="C239" s="161" t="s">
        <v>516</v>
      </c>
      <c r="D239" s="161" t="s">
        <v>160</v>
      </c>
      <c r="E239" s="161" t="s">
        <v>1249</v>
      </c>
      <c r="F239" s="76"/>
      <c r="G239" s="76"/>
      <c r="H239" s="75">
        <v>242697</v>
      </c>
      <c r="I239" s="75">
        <v>242793</v>
      </c>
      <c r="J239" s="76"/>
      <c r="K239" s="76"/>
      <c r="L239" s="76"/>
      <c r="M239" s="76"/>
      <c r="N239" s="76"/>
      <c r="O239" s="76"/>
      <c r="P239" s="162"/>
      <c r="Q239" s="162"/>
      <c r="R239" s="28"/>
    </row>
    <row r="240" spans="1:18">
      <c r="A240" s="95">
        <v>235</v>
      </c>
      <c r="B240" s="161">
        <v>432</v>
      </c>
      <c r="C240" s="161" t="s">
        <v>517</v>
      </c>
      <c r="D240" s="161" t="s">
        <v>44</v>
      </c>
      <c r="E240" s="161" t="s">
        <v>1242</v>
      </c>
      <c r="F240" s="75">
        <v>242803</v>
      </c>
      <c r="G240" s="76"/>
      <c r="H240" s="76"/>
      <c r="I240" s="75">
        <v>242824</v>
      </c>
      <c r="J240" s="76"/>
      <c r="K240" s="76"/>
      <c r="L240" s="76"/>
      <c r="M240" s="76"/>
      <c r="N240" s="76"/>
      <c r="O240" s="76"/>
      <c r="P240" s="162"/>
      <c r="Q240" s="162"/>
      <c r="R240" s="28"/>
    </row>
    <row r="241" spans="1:18">
      <c r="A241" s="95">
        <v>236</v>
      </c>
      <c r="B241" s="161">
        <v>433</v>
      </c>
      <c r="C241" s="161" t="s">
        <v>518</v>
      </c>
      <c r="D241" s="161" t="s">
        <v>78</v>
      </c>
      <c r="E241" s="161" t="s">
        <v>1250</v>
      </c>
      <c r="F241" s="75">
        <v>242806</v>
      </c>
      <c r="G241" s="75">
        <v>242847</v>
      </c>
      <c r="H241" s="76"/>
      <c r="I241" s="76"/>
      <c r="J241" s="76"/>
      <c r="K241" s="76"/>
      <c r="L241" s="76"/>
      <c r="M241" s="76"/>
      <c r="N241" s="76"/>
      <c r="O241" s="76"/>
      <c r="P241" s="162"/>
      <c r="Q241" s="162"/>
      <c r="R241" s="28"/>
    </row>
    <row r="242" spans="1:18">
      <c r="A242" s="95">
        <v>237</v>
      </c>
      <c r="B242" s="161">
        <v>433</v>
      </c>
      <c r="C242" s="161" t="s">
        <v>519</v>
      </c>
      <c r="D242" s="161" t="s">
        <v>78</v>
      </c>
      <c r="E242" s="161" t="s">
        <v>1250</v>
      </c>
      <c r="F242" s="76"/>
      <c r="G242" s="76"/>
      <c r="H242" s="76"/>
      <c r="I242" s="76"/>
      <c r="J242" s="163">
        <v>242753</v>
      </c>
      <c r="K242" s="163">
        <v>242781</v>
      </c>
      <c r="L242" s="76"/>
      <c r="M242" s="76"/>
      <c r="N242" s="76"/>
      <c r="O242" s="76"/>
      <c r="P242" s="162"/>
      <c r="Q242" s="162"/>
      <c r="R242" s="28"/>
    </row>
    <row r="243" spans="1:18">
      <c r="A243" s="95">
        <v>238</v>
      </c>
      <c r="B243" s="164">
        <v>434</v>
      </c>
      <c r="C243" s="164" t="s">
        <v>520</v>
      </c>
      <c r="D243" s="164" t="s">
        <v>103</v>
      </c>
      <c r="E243" s="161" t="s">
        <v>1236</v>
      </c>
      <c r="F243" s="76"/>
      <c r="G243" s="76"/>
      <c r="H243" s="76"/>
      <c r="I243" s="76"/>
      <c r="J243" s="165">
        <v>242763</v>
      </c>
      <c r="K243" s="165">
        <v>242784</v>
      </c>
      <c r="L243" s="76"/>
      <c r="M243" s="76"/>
      <c r="N243" s="76"/>
      <c r="O243" s="76"/>
      <c r="P243" s="162"/>
      <c r="Q243" s="162"/>
      <c r="R243" s="28"/>
    </row>
    <row r="244" spans="1:18">
      <c r="A244" s="95">
        <v>239</v>
      </c>
      <c r="B244" s="77">
        <v>435</v>
      </c>
      <c r="C244" s="77" t="s">
        <v>521</v>
      </c>
      <c r="D244" s="77" t="s">
        <v>147</v>
      </c>
      <c r="E244" s="77" t="s">
        <v>1245</v>
      </c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 t="s">
        <v>493</v>
      </c>
      <c r="R244" s="28"/>
    </row>
    <row r="245" spans="1:18">
      <c r="A245" s="95">
        <v>240</v>
      </c>
      <c r="B245" s="161">
        <v>435</v>
      </c>
      <c r="C245" s="161" t="s">
        <v>522</v>
      </c>
      <c r="D245" s="161" t="s">
        <v>42</v>
      </c>
      <c r="E245" s="161" t="s">
        <v>1236</v>
      </c>
      <c r="F245" s="76"/>
      <c r="G245" s="76"/>
      <c r="H245" s="76"/>
      <c r="I245" s="76"/>
      <c r="J245" s="75">
        <v>242798</v>
      </c>
      <c r="K245" s="75">
        <v>242819</v>
      </c>
      <c r="L245" s="76"/>
      <c r="M245" s="76"/>
      <c r="N245" s="76"/>
      <c r="O245" s="76"/>
      <c r="P245" s="162"/>
      <c r="Q245" s="162"/>
      <c r="R245" s="28"/>
    </row>
    <row r="246" spans="1:18">
      <c r="A246" s="95">
        <v>241</v>
      </c>
      <c r="B246" s="161">
        <v>435</v>
      </c>
      <c r="C246" s="161" t="s">
        <v>523</v>
      </c>
      <c r="D246" s="161" t="s">
        <v>147</v>
      </c>
      <c r="E246" s="161" t="s">
        <v>1245</v>
      </c>
      <c r="F246" s="76"/>
      <c r="G246" s="76"/>
      <c r="H246" s="76"/>
      <c r="I246" s="76"/>
      <c r="J246" s="75">
        <v>242806</v>
      </c>
      <c r="K246" s="75">
        <v>242827</v>
      </c>
      <c r="L246" s="76"/>
      <c r="M246" s="76"/>
      <c r="N246" s="76"/>
      <c r="O246" s="76"/>
      <c r="P246" s="162"/>
      <c r="Q246" s="162"/>
      <c r="R246" s="28"/>
    </row>
    <row r="247" spans="1:18">
      <c r="A247" s="95">
        <v>242</v>
      </c>
      <c r="B247" s="161">
        <v>436</v>
      </c>
      <c r="C247" s="161" t="s">
        <v>524</v>
      </c>
      <c r="D247" s="161" t="s">
        <v>42</v>
      </c>
      <c r="E247" s="161" t="s">
        <v>1236</v>
      </c>
      <c r="F247" s="75">
        <v>242803</v>
      </c>
      <c r="G247" s="76"/>
      <c r="H247" s="76"/>
      <c r="I247" s="75">
        <v>242828</v>
      </c>
      <c r="J247" s="76"/>
      <c r="K247" s="76"/>
      <c r="L247" s="76"/>
      <c r="M247" s="76"/>
      <c r="N247" s="76"/>
      <c r="O247" s="76"/>
      <c r="P247" s="162"/>
      <c r="Q247" s="162"/>
      <c r="R247" s="28"/>
    </row>
    <row r="248" spans="1:18">
      <c r="A248" s="95">
        <v>243</v>
      </c>
      <c r="B248" s="161">
        <v>436</v>
      </c>
      <c r="C248" s="161" t="s">
        <v>525</v>
      </c>
      <c r="D248" s="161" t="s">
        <v>42</v>
      </c>
      <c r="E248" s="161" t="s">
        <v>1236</v>
      </c>
      <c r="F248" s="75">
        <v>242824</v>
      </c>
      <c r="G248" s="76"/>
      <c r="H248" s="76"/>
      <c r="I248" s="75">
        <v>242850</v>
      </c>
      <c r="J248" s="76"/>
      <c r="K248" s="76"/>
      <c r="L248" s="76"/>
      <c r="M248" s="76"/>
      <c r="N248" s="76"/>
      <c r="O248" s="76"/>
      <c r="P248" s="162"/>
      <c r="Q248" s="162"/>
      <c r="R248" s="28"/>
    </row>
    <row r="249" spans="1:18">
      <c r="A249" s="95">
        <v>244</v>
      </c>
      <c r="B249" s="77">
        <v>436</v>
      </c>
      <c r="C249" s="77" t="s">
        <v>526</v>
      </c>
      <c r="D249" s="77" t="s">
        <v>42</v>
      </c>
      <c r="E249" s="161" t="s">
        <v>1236</v>
      </c>
      <c r="F249" s="76"/>
      <c r="G249" s="76"/>
      <c r="H249" s="75">
        <v>242830</v>
      </c>
      <c r="I249" s="76"/>
      <c r="J249" s="76"/>
      <c r="K249" s="76"/>
      <c r="L249" s="76"/>
      <c r="M249" s="75">
        <v>242859</v>
      </c>
      <c r="N249" s="76"/>
      <c r="O249" s="76"/>
      <c r="P249" s="76"/>
      <c r="Q249" s="76"/>
      <c r="R249" s="28"/>
    </row>
    <row r="250" spans="1:18">
      <c r="A250" s="95">
        <v>245</v>
      </c>
      <c r="B250" s="168">
        <v>436</v>
      </c>
      <c r="C250" s="168" t="s">
        <v>527</v>
      </c>
      <c r="D250" s="168" t="s">
        <v>528</v>
      </c>
      <c r="E250" s="161" t="s">
        <v>1236</v>
      </c>
      <c r="F250" s="76"/>
      <c r="G250" s="76"/>
      <c r="H250" s="163">
        <v>242834</v>
      </c>
      <c r="I250" s="76"/>
      <c r="J250" s="76"/>
      <c r="K250" s="76"/>
      <c r="L250" s="76"/>
      <c r="M250" s="165">
        <v>242861</v>
      </c>
      <c r="N250" s="76"/>
      <c r="O250" s="76"/>
      <c r="P250" s="76"/>
      <c r="Q250" s="76"/>
      <c r="R250" s="28"/>
    </row>
    <row r="251" spans="1:18">
      <c r="A251" s="95">
        <v>246</v>
      </c>
      <c r="B251" s="161">
        <v>501</v>
      </c>
      <c r="C251" s="161" t="s">
        <v>529</v>
      </c>
      <c r="D251" s="161" t="s">
        <v>218</v>
      </c>
      <c r="E251" s="161" t="s">
        <v>1242</v>
      </c>
      <c r="F251" s="75">
        <v>242790</v>
      </c>
      <c r="G251" s="76"/>
      <c r="H251" s="76"/>
      <c r="I251" s="75">
        <v>242815</v>
      </c>
      <c r="J251" s="76"/>
      <c r="K251" s="76"/>
      <c r="L251" s="76"/>
      <c r="M251" s="76"/>
      <c r="N251" s="76"/>
      <c r="O251" s="76"/>
      <c r="P251" s="162"/>
      <c r="Q251" s="162"/>
      <c r="R251" s="28"/>
    </row>
    <row r="252" spans="1:18">
      <c r="A252" s="95">
        <v>247</v>
      </c>
      <c r="B252" s="161">
        <v>502</v>
      </c>
      <c r="C252" s="161" t="s">
        <v>530</v>
      </c>
      <c r="D252" s="161" t="s">
        <v>138</v>
      </c>
      <c r="E252" s="161" t="s">
        <v>1225</v>
      </c>
      <c r="F252" s="75">
        <v>242807</v>
      </c>
      <c r="G252" s="76"/>
      <c r="H252" s="76"/>
      <c r="I252" s="75">
        <v>242846</v>
      </c>
      <c r="J252" s="76"/>
      <c r="K252" s="76"/>
      <c r="L252" s="76"/>
      <c r="M252" s="76"/>
      <c r="N252" s="76"/>
      <c r="O252" s="76"/>
      <c r="P252" s="162"/>
      <c r="Q252" s="162"/>
      <c r="R252" s="28"/>
    </row>
    <row r="253" spans="1:18">
      <c r="A253" s="95">
        <v>248</v>
      </c>
      <c r="B253" s="161">
        <v>502</v>
      </c>
      <c r="C253" s="161" t="s">
        <v>531</v>
      </c>
      <c r="D253" s="161" t="s">
        <v>532</v>
      </c>
      <c r="E253" s="161" t="s">
        <v>1225</v>
      </c>
      <c r="F253" s="75">
        <v>242815</v>
      </c>
      <c r="G253" s="76"/>
      <c r="H253" s="76"/>
      <c r="I253" s="75">
        <v>242838</v>
      </c>
      <c r="J253" s="76"/>
      <c r="K253" s="76"/>
      <c r="L253" s="76"/>
      <c r="M253" s="76"/>
      <c r="N253" s="76"/>
      <c r="O253" s="76"/>
      <c r="P253" s="162"/>
      <c r="Q253" s="162"/>
      <c r="R253" s="28"/>
    </row>
    <row r="254" spans="1:18">
      <c r="A254" s="95">
        <v>249</v>
      </c>
      <c r="B254" s="161">
        <v>502</v>
      </c>
      <c r="C254" s="161" t="s">
        <v>533</v>
      </c>
      <c r="D254" s="161" t="s">
        <v>534</v>
      </c>
      <c r="E254" s="161" t="s">
        <v>1225</v>
      </c>
      <c r="F254" s="75">
        <v>242779</v>
      </c>
      <c r="G254" s="76"/>
      <c r="H254" s="76"/>
      <c r="I254" s="75">
        <v>242809</v>
      </c>
      <c r="J254" s="76"/>
      <c r="K254" s="76"/>
      <c r="L254" s="76"/>
      <c r="M254" s="76"/>
      <c r="N254" s="76"/>
      <c r="O254" s="76"/>
      <c r="P254" s="162"/>
      <c r="Q254" s="162"/>
      <c r="R254" s="28"/>
    </row>
    <row r="255" spans="1:18">
      <c r="A255" s="95">
        <v>250</v>
      </c>
      <c r="B255" s="161">
        <v>503</v>
      </c>
      <c r="C255" s="161" t="s">
        <v>535</v>
      </c>
      <c r="D255" s="161" t="s">
        <v>386</v>
      </c>
      <c r="E255" s="161" t="s">
        <v>1246</v>
      </c>
      <c r="F255" s="75">
        <v>242783</v>
      </c>
      <c r="G255" s="76"/>
      <c r="H255" s="76"/>
      <c r="I255" s="75">
        <v>242809</v>
      </c>
      <c r="J255" s="76"/>
      <c r="K255" s="76"/>
      <c r="L255" s="76"/>
      <c r="M255" s="76"/>
      <c r="N255" s="76"/>
      <c r="O255" s="76"/>
      <c r="P255" s="162"/>
      <c r="Q255" s="162"/>
      <c r="R255" s="28"/>
    </row>
    <row r="256" spans="1:18">
      <c r="A256" s="95">
        <v>251</v>
      </c>
      <c r="B256" s="77">
        <v>504</v>
      </c>
      <c r="C256" s="77" t="s">
        <v>536</v>
      </c>
      <c r="D256" s="77" t="s">
        <v>537</v>
      </c>
      <c r="E256" s="77" t="s">
        <v>1244</v>
      </c>
      <c r="F256" s="75">
        <v>242775</v>
      </c>
      <c r="G256" s="76"/>
      <c r="H256" s="76"/>
      <c r="I256" s="75">
        <v>242798</v>
      </c>
      <c r="J256" s="76"/>
      <c r="K256" s="76"/>
      <c r="L256" s="76"/>
      <c r="M256" s="76"/>
      <c r="N256" s="76"/>
      <c r="O256" s="76"/>
      <c r="P256" s="76"/>
      <c r="Q256" s="76"/>
      <c r="R256" s="28"/>
    </row>
    <row r="257" spans="1:18">
      <c r="A257" s="95">
        <v>252</v>
      </c>
      <c r="B257" s="167">
        <v>504</v>
      </c>
      <c r="C257" s="167" t="s">
        <v>538</v>
      </c>
      <c r="D257" s="167" t="s">
        <v>537</v>
      </c>
      <c r="E257" s="77" t="s">
        <v>1244</v>
      </c>
      <c r="F257" s="163">
        <v>242786</v>
      </c>
      <c r="G257" s="76"/>
      <c r="H257" s="76"/>
      <c r="I257" s="169">
        <v>242814</v>
      </c>
      <c r="J257" s="76"/>
      <c r="K257" s="76"/>
      <c r="L257" s="76"/>
      <c r="M257" s="76"/>
      <c r="N257" s="76"/>
      <c r="O257" s="76"/>
      <c r="P257" s="76"/>
      <c r="Q257" s="76"/>
      <c r="R257" s="28"/>
    </row>
    <row r="258" spans="1:18">
      <c r="A258" s="95">
        <v>253</v>
      </c>
      <c r="B258" s="164">
        <v>504</v>
      </c>
      <c r="C258" s="164" t="s">
        <v>539</v>
      </c>
      <c r="D258" s="164" t="s">
        <v>540</v>
      </c>
      <c r="E258" s="77" t="s">
        <v>1244</v>
      </c>
      <c r="F258" s="165">
        <v>242801</v>
      </c>
      <c r="G258" s="76"/>
      <c r="H258" s="76"/>
      <c r="I258" s="165">
        <v>242829</v>
      </c>
      <c r="J258" s="76"/>
      <c r="K258" s="76"/>
      <c r="L258" s="76"/>
      <c r="M258" s="76"/>
      <c r="N258" s="76"/>
      <c r="O258" s="76"/>
      <c r="P258" s="162"/>
      <c r="Q258" s="162"/>
      <c r="R258" s="28"/>
    </row>
    <row r="259" spans="1:18">
      <c r="A259" s="95">
        <v>254</v>
      </c>
      <c r="B259" s="161">
        <v>505</v>
      </c>
      <c r="C259" s="161" t="s">
        <v>541</v>
      </c>
      <c r="D259" s="161" t="s">
        <v>62</v>
      </c>
      <c r="E259" s="161" t="s">
        <v>1225</v>
      </c>
      <c r="F259" s="75">
        <v>242752</v>
      </c>
      <c r="G259" s="76"/>
      <c r="H259" s="76"/>
      <c r="I259" s="75">
        <v>242780</v>
      </c>
      <c r="J259" s="76"/>
      <c r="K259" s="76"/>
      <c r="L259" s="76"/>
      <c r="M259" s="76"/>
      <c r="N259" s="76"/>
      <c r="O259" s="76"/>
      <c r="P259" s="162"/>
      <c r="Q259" s="162"/>
      <c r="R259" s="28"/>
    </row>
    <row r="260" spans="1:18">
      <c r="A260" s="95">
        <v>255</v>
      </c>
      <c r="B260" s="161">
        <v>506</v>
      </c>
      <c r="C260" s="161" t="s">
        <v>542</v>
      </c>
      <c r="D260" s="161" t="s">
        <v>543</v>
      </c>
      <c r="E260" s="161" t="s">
        <v>1245</v>
      </c>
      <c r="F260" s="76"/>
      <c r="G260" s="76"/>
      <c r="H260" s="76"/>
      <c r="I260" s="76"/>
      <c r="J260" s="75">
        <v>242777</v>
      </c>
      <c r="K260" s="75">
        <v>242807</v>
      </c>
      <c r="L260" s="76"/>
      <c r="M260" s="76"/>
      <c r="N260" s="76"/>
      <c r="O260" s="76"/>
      <c r="P260" s="162"/>
      <c r="Q260" s="162"/>
      <c r="R260" s="28"/>
    </row>
    <row r="261" spans="1:18">
      <c r="A261" s="95">
        <v>256</v>
      </c>
      <c r="B261" s="77">
        <v>507</v>
      </c>
      <c r="C261" s="77" t="s">
        <v>544</v>
      </c>
      <c r="D261" s="77" t="s">
        <v>545</v>
      </c>
      <c r="E261" s="77" t="s">
        <v>1249</v>
      </c>
      <c r="F261" s="76"/>
      <c r="G261" s="76"/>
      <c r="H261" s="167"/>
      <c r="I261" s="167"/>
      <c r="J261" s="76"/>
      <c r="K261" s="76"/>
      <c r="L261" s="163">
        <v>242859</v>
      </c>
      <c r="M261" s="76"/>
      <c r="N261" s="76"/>
      <c r="O261" s="76"/>
      <c r="P261" s="76"/>
      <c r="Q261" s="76" t="s">
        <v>546</v>
      </c>
      <c r="R261" s="28"/>
    </row>
    <row r="262" spans="1:18">
      <c r="A262" s="95">
        <v>257</v>
      </c>
      <c r="B262" s="161">
        <v>508</v>
      </c>
      <c r="C262" s="161" t="s">
        <v>547</v>
      </c>
      <c r="D262" s="161" t="s">
        <v>548</v>
      </c>
      <c r="E262" s="161" t="s">
        <v>1244</v>
      </c>
      <c r="F262" s="75">
        <v>242773</v>
      </c>
      <c r="G262" s="76"/>
      <c r="H262" s="76"/>
      <c r="I262" s="75">
        <v>242801</v>
      </c>
      <c r="J262" s="76"/>
      <c r="K262" s="76"/>
      <c r="L262" s="76"/>
      <c r="M262" s="76"/>
      <c r="N262" s="76"/>
      <c r="O262" s="76"/>
      <c r="P262" s="162"/>
      <c r="Q262" s="162"/>
      <c r="R262" s="28"/>
    </row>
    <row r="263" spans="1:18">
      <c r="A263" s="95">
        <v>258</v>
      </c>
      <c r="B263" s="161">
        <v>508</v>
      </c>
      <c r="C263" s="161" t="s">
        <v>549</v>
      </c>
      <c r="D263" s="161" t="s">
        <v>187</v>
      </c>
      <c r="E263" s="161" t="s">
        <v>1244</v>
      </c>
      <c r="F263" s="75">
        <v>242783</v>
      </c>
      <c r="G263" s="76"/>
      <c r="H263" s="76"/>
      <c r="I263" s="75">
        <v>242811</v>
      </c>
      <c r="J263" s="76"/>
      <c r="K263" s="76"/>
      <c r="L263" s="76"/>
      <c r="M263" s="76"/>
      <c r="N263" s="76"/>
      <c r="O263" s="76"/>
      <c r="P263" s="76"/>
      <c r="Q263" s="76"/>
      <c r="R263" s="28"/>
    </row>
    <row r="264" spans="1:18">
      <c r="A264" s="95">
        <v>259</v>
      </c>
      <c r="B264" s="161">
        <v>508</v>
      </c>
      <c r="C264" s="161" t="s">
        <v>550</v>
      </c>
      <c r="D264" s="161" t="s">
        <v>187</v>
      </c>
      <c r="E264" s="161" t="s">
        <v>1244</v>
      </c>
      <c r="F264" s="75">
        <v>242856</v>
      </c>
      <c r="G264" s="76"/>
      <c r="H264" s="76"/>
      <c r="I264" s="75">
        <v>242883</v>
      </c>
      <c r="J264" s="76"/>
      <c r="K264" s="76"/>
      <c r="L264" s="76"/>
      <c r="M264" s="76"/>
      <c r="N264" s="76"/>
      <c r="O264" s="76"/>
      <c r="P264" s="76"/>
      <c r="Q264" s="76"/>
      <c r="R264" s="28"/>
    </row>
    <row r="265" spans="1:18">
      <c r="A265" s="95">
        <v>260</v>
      </c>
      <c r="B265" s="161">
        <v>508</v>
      </c>
      <c r="C265" s="161" t="s">
        <v>551</v>
      </c>
      <c r="D265" s="161" t="s">
        <v>548</v>
      </c>
      <c r="E265" s="161" t="s">
        <v>1244</v>
      </c>
      <c r="F265" s="75">
        <v>242837</v>
      </c>
      <c r="G265" s="76"/>
      <c r="H265" s="76"/>
      <c r="I265" s="75">
        <v>242858</v>
      </c>
      <c r="J265" s="76"/>
      <c r="K265" s="76"/>
      <c r="L265" s="76"/>
      <c r="M265" s="76"/>
      <c r="N265" s="76"/>
      <c r="O265" s="76"/>
      <c r="P265" s="162"/>
      <c r="Q265" s="162"/>
      <c r="R265" s="28"/>
    </row>
    <row r="266" spans="1:18">
      <c r="A266" s="95">
        <v>261</v>
      </c>
      <c r="B266" s="161">
        <v>510</v>
      </c>
      <c r="C266" s="161" t="s">
        <v>552</v>
      </c>
      <c r="D266" s="161" t="s">
        <v>540</v>
      </c>
      <c r="E266" s="77" t="s">
        <v>1244</v>
      </c>
      <c r="F266" s="75">
        <v>242779</v>
      </c>
      <c r="G266" s="76"/>
      <c r="H266" s="76"/>
      <c r="I266" s="75">
        <v>242802</v>
      </c>
      <c r="J266" s="76"/>
      <c r="K266" s="76"/>
      <c r="L266" s="76"/>
      <c r="M266" s="76"/>
      <c r="N266" s="76"/>
      <c r="O266" s="76"/>
      <c r="P266" s="162"/>
      <c r="Q266" s="162"/>
      <c r="R266" s="28"/>
    </row>
    <row r="267" spans="1:18">
      <c r="A267" s="95">
        <v>262</v>
      </c>
      <c r="B267" s="161">
        <v>510</v>
      </c>
      <c r="C267" s="161" t="s">
        <v>553</v>
      </c>
      <c r="D267" s="161" t="s">
        <v>537</v>
      </c>
      <c r="E267" s="77" t="s">
        <v>1244</v>
      </c>
      <c r="F267" s="75">
        <v>242772</v>
      </c>
      <c r="G267" s="76"/>
      <c r="H267" s="76"/>
      <c r="I267" s="75">
        <v>242802</v>
      </c>
      <c r="J267" s="76"/>
      <c r="K267" s="76"/>
      <c r="L267" s="76"/>
      <c r="M267" s="76"/>
      <c r="N267" s="76"/>
      <c r="O267" s="76"/>
      <c r="P267" s="162"/>
      <c r="Q267" s="162"/>
      <c r="R267" s="28"/>
    </row>
    <row r="268" spans="1:18">
      <c r="A268" s="95">
        <v>263</v>
      </c>
      <c r="B268" s="77">
        <v>510</v>
      </c>
      <c r="C268" s="77" t="s">
        <v>554</v>
      </c>
      <c r="D268" s="77" t="s">
        <v>555</v>
      </c>
      <c r="E268" s="77" t="s">
        <v>1236</v>
      </c>
      <c r="F268" s="75">
        <v>242767</v>
      </c>
      <c r="G268" s="76"/>
      <c r="H268" s="76"/>
      <c r="I268" s="75">
        <v>242797</v>
      </c>
      <c r="J268" s="76"/>
      <c r="K268" s="76"/>
      <c r="L268" s="76"/>
      <c r="M268" s="76"/>
      <c r="N268" s="76"/>
      <c r="O268" s="76"/>
      <c r="P268" s="76"/>
      <c r="Q268" s="76"/>
      <c r="R268" s="28"/>
    </row>
    <row r="269" spans="1:18">
      <c r="A269" s="95">
        <v>264</v>
      </c>
      <c r="B269" s="161">
        <v>511</v>
      </c>
      <c r="C269" s="161" t="s">
        <v>556</v>
      </c>
      <c r="D269" s="161" t="s">
        <v>548</v>
      </c>
      <c r="E269" s="77" t="s">
        <v>1244</v>
      </c>
      <c r="F269" s="75">
        <v>242759</v>
      </c>
      <c r="G269" s="76"/>
      <c r="H269" s="76"/>
      <c r="I269" s="75">
        <v>242787</v>
      </c>
      <c r="J269" s="76"/>
      <c r="K269" s="76"/>
      <c r="L269" s="76"/>
      <c r="M269" s="76"/>
      <c r="N269" s="76"/>
      <c r="O269" s="76"/>
      <c r="P269" s="162"/>
      <c r="Q269" s="162"/>
      <c r="R269" s="28"/>
    </row>
    <row r="270" spans="1:18">
      <c r="A270" s="95">
        <v>265</v>
      </c>
      <c r="B270" s="161">
        <v>511</v>
      </c>
      <c r="C270" s="161" t="s">
        <v>557</v>
      </c>
      <c r="D270" s="161" t="s">
        <v>187</v>
      </c>
      <c r="E270" s="77" t="s">
        <v>1244</v>
      </c>
      <c r="F270" s="76"/>
      <c r="G270" s="76"/>
      <c r="H270" s="76"/>
      <c r="I270" s="76"/>
      <c r="J270" s="76"/>
      <c r="K270" s="76"/>
      <c r="L270" s="75">
        <v>242817</v>
      </c>
      <c r="M270" s="75">
        <v>242838</v>
      </c>
      <c r="N270" s="76"/>
      <c r="O270" s="76"/>
      <c r="P270" s="162"/>
      <c r="Q270" s="162"/>
      <c r="R270" s="28"/>
    </row>
    <row r="271" spans="1:18">
      <c r="A271" s="95">
        <v>266</v>
      </c>
      <c r="B271" s="161">
        <v>511</v>
      </c>
      <c r="C271" s="161" t="s">
        <v>558</v>
      </c>
      <c r="D271" s="161" t="s">
        <v>187</v>
      </c>
      <c r="E271" s="77" t="s">
        <v>1244</v>
      </c>
      <c r="F271" s="75">
        <v>242748</v>
      </c>
      <c r="G271" s="76"/>
      <c r="H271" s="76"/>
      <c r="I271" s="75">
        <v>242772</v>
      </c>
      <c r="J271" s="76"/>
      <c r="K271" s="76"/>
      <c r="L271" s="76"/>
      <c r="M271" s="76"/>
      <c r="N271" s="76"/>
      <c r="O271" s="76"/>
      <c r="P271" s="162"/>
      <c r="Q271" s="162"/>
      <c r="R271" s="28"/>
    </row>
    <row r="272" spans="1:18">
      <c r="A272" s="95">
        <v>267</v>
      </c>
      <c r="B272" s="161">
        <v>512</v>
      </c>
      <c r="C272" s="161" t="s">
        <v>559</v>
      </c>
      <c r="D272" s="161" t="s">
        <v>540</v>
      </c>
      <c r="E272" s="77" t="s">
        <v>1236</v>
      </c>
      <c r="F272" s="75">
        <v>242795</v>
      </c>
      <c r="G272" s="76"/>
      <c r="H272" s="76"/>
      <c r="I272" s="75">
        <v>242823</v>
      </c>
      <c r="J272" s="76"/>
      <c r="K272" s="76"/>
      <c r="L272" s="76"/>
      <c r="M272" s="76"/>
      <c r="N272" s="76"/>
      <c r="O272" s="76"/>
      <c r="P272" s="162"/>
      <c r="Q272" s="162"/>
      <c r="R272" s="28"/>
    </row>
    <row r="273" spans="1:18">
      <c r="A273" s="95">
        <v>268</v>
      </c>
      <c r="B273" s="161">
        <v>512</v>
      </c>
      <c r="C273" s="161" t="s">
        <v>560</v>
      </c>
      <c r="D273" s="161" t="s">
        <v>537</v>
      </c>
      <c r="E273" s="77" t="s">
        <v>1236</v>
      </c>
      <c r="F273" s="76"/>
      <c r="G273" s="76"/>
      <c r="H273" s="76"/>
      <c r="I273" s="76"/>
      <c r="J273" s="75">
        <v>242784</v>
      </c>
      <c r="K273" s="75">
        <v>242805</v>
      </c>
      <c r="L273" s="76"/>
      <c r="M273" s="76"/>
      <c r="N273" s="76"/>
      <c r="O273" s="76"/>
      <c r="P273" s="162"/>
      <c r="Q273" s="162"/>
      <c r="R273" s="28"/>
    </row>
    <row r="274" spans="1:18">
      <c r="A274" s="95">
        <v>269</v>
      </c>
      <c r="B274" s="161">
        <v>512</v>
      </c>
      <c r="C274" s="161" t="s">
        <v>561</v>
      </c>
      <c r="D274" s="161" t="s">
        <v>540</v>
      </c>
      <c r="E274" s="77" t="s">
        <v>1236</v>
      </c>
      <c r="F274" s="75">
        <v>242720</v>
      </c>
      <c r="G274" s="76"/>
      <c r="H274" s="76"/>
      <c r="I274" s="75">
        <v>242741</v>
      </c>
      <c r="J274" s="76"/>
      <c r="K274" s="76"/>
      <c r="L274" s="76"/>
      <c r="M274" s="76"/>
      <c r="N274" s="76"/>
      <c r="O274" s="76"/>
      <c r="P274" s="76"/>
      <c r="Q274" s="76"/>
      <c r="R274" s="28"/>
    </row>
    <row r="275" spans="1:18">
      <c r="A275" s="95">
        <v>270</v>
      </c>
      <c r="B275" s="161">
        <v>513</v>
      </c>
      <c r="C275" s="161" t="s">
        <v>562</v>
      </c>
      <c r="D275" s="161" t="s">
        <v>187</v>
      </c>
      <c r="E275" s="77" t="s">
        <v>1244</v>
      </c>
      <c r="F275" s="75">
        <v>242702</v>
      </c>
      <c r="G275" s="75">
        <v>242727</v>
      </c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28"/>
    </row>
    <row r="276" spans="1:18">
      <c r="A276" s="95">
        <v>271</v>
      </c>
      <c r="B276" s="161">
        <v>513</v>
      </c>
      <c r="C276" s="161" t="s">
        <v>563</v>
      </c>
      <c r="D276" s="161" t="s">
        <v>548</v>
      </c>
      <c r="E276" s="77" t="s">
        <v>1244</v>
      </c>
      <c r="F276" s="75">
        <v>242828</v>
      </c>
      <c r="G276" s="76"/>
      <c r="H276" s="76"/>
      <c r="I276" s="75">
        <v>242852</v>
      </c>
      <c r="J276" s="76"/>
      <c r="K276" s="76"/>
      <c r="L276" s="76"/>
      <c r="M276" s="76"/>
      <c r="N276" s="76"/>
      <c r="O276" s="76"/>
      <c r="P276" s="162"/>
      <c r="Q276" s="162"/>
      <c r="R276" s="28"/>
    </row>
    <row r="277" spans="1:18">
      <c r="A277" s="95">
        <v>272</v>
      </c>
      <c r="B277" s="161">
        <v>514</v>
      </c>
      <c r="C277" s="161" t="s">
        <v>564</v>
      </c>
      <c r="D277" s="161" t="s">
        <v>241</v>
      </c>
      <c r="E277" s="161" t="s">
        <v>1242</v>
      </c>
      <c r="F277" s="76"/>
      <c r="G277" s="76"/>
      <c r="H277" s="76"/>
      <c r="I277" s="76"/>
      <c r="J277" s="75">
        <v>242720</v>
      </c>
      <c r="K277" s="75">
        <v>242741</v>
      </c>
      <c r="L277" s="76"/>
      <c r="M277" s="76"/>
      <c r="N277" s="76"/>
      <c r="O277" s="76"/>
      <c r="P277" s="162"/>
      <c r="Q277" s="162"/>
      <c r="R277" s="28"/>
    </row>
    <row r="278" spans="1:18">
      <c r="A278" s="95">
        <v>273</v>
      </c>
      <c r="B278" s="161">
        <v>514</v>
      </c>
      <c r="C278" s="161" t="s">
        <v>565</v>
      </c>
      <c r="D278" s="161" t="s">
        <v>44</v>
      </c>
      <c r="E278" s="161" t="s">
        <v>1242</v>
      </c>
      <c r="F278" s="75">
        <v>242790</v>
      </c>
      <c r="G278" s="76"/>
      <c r="H278" s="76"/>
      <c r="I278" s="75">
        <v>242810</v>
      </c>
      <c r="J278" s="76"/>
      <c r="K278" s="76"/>
      <c r="L278" s="76"/>
      <c r="M278" s="76"/>
      <c r="N278" s="76"/>
      <c r="O278" s="76"/>
      <c r="P278" s="162"/>
      <c r="Q278" s="162"/>
      <c r="R278" s="28"/>
    </row>
    <row r="279" spans="1:18">
      <c r="A279" s="95">
        <v>274</v>
      </c>
      <c r="B279" s="164">
        <v>514</v>
      </c>
      <c r="C279" s="164" t="s">
        <v>566</v>
      </c>
      <c r="D279" s="164" t="s">
        <v>241</v>
      </c>
      <c r="E279" s="161" t="s">
        <v>1242</v>
      </c>
      <c r="F279" s="165">
        <v>242825</v>
      </c>
      <c r="G279" s="76"/>
      <c r="H279" s="76"/>
      <c r="I279" s="165">
        <v>242846</v>
      </c>
      <c r="J279" s="76"/>
      <c r="K279" s="76"/>
      <c r="L279" s="76"/>
      <c r="M279" s="76"/>
      <c r="N279" s="76"/>
      <c r="O279" s="76"/>
      <c r="P279" s="162"/>
      <c r="Q279" s="162"/>
      <c r="R279" s="28"/>
    </row>
    <row r="280" spans="1:18">
      <c r="A280" s="95">
        <v>275</v>
      </c>
      <c r="B280" s="161">
        <v>515</v>
      </c>
      <c r="C280" s="161" t="s">
        <v>567</v>
      </c>
      <c r="D280" s="161" t="s">
        <v>568</v>
      </c>
      <c r="E280" s="161" t="s">
        <v>1242</v>
      </c>
      <c r="F280" s="75">
        <v>242780</v>
      </c>
      <c r="G280" s="75">
        <v>236226</v>
      </c>
      <c r="H280" s="76"/>
      <c r="I280" s="76"/>
      <c r="J280" s="76"/>
      <c r="K280" s="76"/>
      <c r="L280" s="76"/>
      <c r="M280" s="76"/>
      <c r="N280" s="76"/>
      <c r="O280" s="76"/>
      <c r="P280" s="162"/>
      <c r="Q280" s="162"/>
      <c r="R280" s="28"/>
    </row>
    <row r="281" spans="1:18">
      <c r="A281" s="95">
        <v>276</v>
      </c>
      <c r="B281" s="161">
        <v>515</v>
      </c>
      <c r="C281" s="161" t="s">
        <v>569</v>
      </c>
      <c r="D281" s="161" t="s">
        <v>446</v>
      </c>
      <c r="E281" s="161" t="s">
        <v>1245</v>
      </c>
      <c r="F281" s="75">
        <v>242796</v>
      </c>
      <c r="G281" s="76"/>
      <c r="H281" s="76"/>
      <c r="I281" s="163">
        <v>242825</v>
      </c>
      <c r="J281" s="76"/>
      <c r="K281" s="76"/>
      <c r="L281" s="76"/>
      <c r="M281" s="76"/>
      <c r="N281" s="76"/>
      <c r="O281" s="76"/>
      <c r="P281" s="162"/>
      <c r="Q281" s="162"/>
      <c r="R281" s="28"/>
    </row>
    <row r="282" spans="1:18">
      <c r="A282" s="95">
        <v>277</v>
      </c>
      <c r="B282" s="161">
        <v>515</v>
      </c>
      <c r="C282" s="161" t="s">
        <v>570</v>
      </c>
      <c r="D282" s="161" t="s">
        <v>147</v>
      </c>
      <c r="E282" s="161" t="s">
        <v>1245</v>
      </c>
      <c r="F282" s="76"/>
      <c r="G282" s="76"/>
      <c r="H282" s="76"/>
      <c r="I282" s="76"/>
      <c r="J282" s="76"/>
      <c r="K282" s="75">
        <v>242796</v>
      </c>
      <c r="L282" s="75">
        <v>242821</v>
      </c>
      <c r="M282" s="76"/>
      <c r="N282" s="76"/>
      <c r="O282" s="76"/>
      <c r="P282" s="76"/>
      <c r="Q282" s="76"/>
      <c r="R282" s="28"/>
    </row>
    <row r="283" spans="1:18">
      <c r="A283" s="95">
        <v>278</v>
      </c>
      <c r="B283" s="161">
        <v>515</v>
      </c>
      <c r="C283" s="161" t="s">
        <v>571</v>
      </c>
      <c r="D283" s="161" t="s">
        <v>147</v>
      </c>
      <c r="E283" s="161" t="s">
        <v>1245</v>
      </c>
      <c r="F283" s="75">
        <v>242800</v>
      </c>
      <c r="G283" s="76"/>
      <c r="H283" s="76"/>
      <c r="I283" s="163">
        <v>242828</v>
      </c>
      <c r="J283" s="76"/>
      <c r="K283" s="76"/>
      <c r="L283" s="76"/>
      <c r="M283" s="76"/>
      <c r="N283" s="76"/>
      <c r="O283" s="76"/>
      <c r="P283" s="162"/>
      <c r="Q283" s="162"/>
      <c r="R283" s="28"/>
    </row>
    <row r="284" spans="1:18">
      <c r="A284" s="95">
        <v>279</v>
      </c>
      <c r="B284" s="161">
        <v>516</v>
      </c>
      <c r="C284" s="161" t="s">
        <v>572</v>
      </c>
      <c r="D284" s="161" t="s">
        <v>103</v>
      </c>
      <c r="E284" s="161" t="s">
        <v>1236</v>
      </c>
      <c r="F284" s="76"/>
      <c r="G284" s="76"/>
      <c r="H284" s="75">
        <v>242830</v>
      </c>
      <c r="I284" s="76"/>
      <c r="J284" s="76"/>
      <c r="K284" s="76"/>
      <c r="L284" s="76"/>
      <c r="M284" s="75">
        <v>242856</v>
      </c>
      <c r="N284" s="76"/>
      <c r="O284" s="76"/>
      <c r="P284" s="162"/>
      <c r="Q284" s="162" t="s">
        <v>573</v>
      </c>
      <c r="R284" s="28"/>
    </row>
    <row r="285" spans="1:18">
      <c r="A285" s="95">
        <v>280</v>
      </c>
      <c r="B285" s="161">
        <v>516</v>
      </c>
      <c r="C285" s="161" t="s">
        <v>574</v>
      </c>
      <c r="D285" s="161" t="s">
        <v>42</v>
      </c>
      <c r="E285" s="161" t="s">
        <v>1236</v>
      </c>
      <c r="F285" s="76"/>
      <c r="G285" s="76"/>
      <c r="H285" s="76"/>
      <c r="I285" s="76"/>
      <c r="J285" s="75">
        <v>242840</v>
      </c>
      <c r="K285" s="75">
        <v>236286</v>
      </c>
      <c r="L285" s="76"/>
      <c r="M285" s="76"/>
      <c r="N285" s="76"/>
      <c r="O285" s="76"/>
      <c r="P285" s="162"/>
      <c r="Q285" s="162"/>
      <c r="R285" s="28"/>
    </row>
    <row r="286" spans="1:18">
      <c r="A286" s="95">
        <v>281</v>
      </c>
      <c r="B286" s="161">
        <v>517</v>
      </c>
      <c r="C286" s="161" t="s">
        <v>575</v>
      </c>
      <c r="D286" s="161" t="s">
        <v>548</v>
      </c>
      <c r="E286" s="161" t="s">
        <v>1244</v>
      </c>
      <c r="F286" s="76"/>
      <c r="G286" s="76"/>
      <c r="H286" s="76"/>
      <c r="I286" s="76"/>
      <c r="J286" s="75">
        <v>242796</v>
      </c>
      <c r="K286" s="75">
        <v>242817</v>
      </c>
      <c r="L286" s="76"/>
      <c r="M286" s="76"/>
      <c r="N286" s="76"/>
      <c r="O286" s="76"/>
      <c r="P286" s="162"/>
      <c r="Q286" s="162"/>
      <c r="R286" s="28"/>
    </row>
    <row r="287" spans="1:18">
      <c r="A287" s="95">
        <v>282</v>
      </c>
      <c r="B287" s="161">
        <v>517</v>
      </c>
      <c r="C287" s="161" t="s">
        <v>576</v>
      </c>
      <c r="D287" s="161" t="s">
        <v>160</v>
      </c>
      <c r="E287" s="161" t="s">
        <v>1249</v>
      </c>
      <c r="F287" s="75">
        <v>242819</v>
      </c>
      <c r="G287" s="76"/>
      <c r="H287" s="76"/>
      <c r="I287" s="75">
        <v>242849</v>
      </c>
      <c r="J287" s="76"/>
      <c r="K287" s="76"/>
      <c r="L287" s="76"/>
      <c r="M287" s="76"/>
      <c r="N287" s="76"/>
      <c r="O287" s="76"/>
      <c r="P287" s="162"/>
      <c r="Q287" s="162"/>
      <c r="R287" s="28"/>
    </row>
    <row r="288" spans="1:18">
      <c r="A288" s="95">
        <v>283</v>
      </c>
      <c r="B288" s="161">
        <v>517</v>
      </c>
      <c r="C288" s="161" t="s">
        <v>577</v>
      </c>
      <c r="D288" s="161" t="s">
        <v>187</v>
      </c>
      <c r="E288" s="161" t="s">
        <v>1244</v>
      </c>
      <c r="F288" s="75">
        <v>242826</v>
      </c>
      <c r="G288" s="76"/>
      <c r="H288" s="76"/>
      <c r="I288" s="75">
        <v>242846</v>
      </c>
      <c r="J288" s="76"/>
      <c r="K288" s="76"/>
      <c r="L288" s="76"/>
      <c r="M288" s="76"/>
      <c r="N288" s="76"/>
      <c r="O288" s="76"/>
      <c r="P288" s="162"/>
      <c r="Q288" s="162"/>
      <c r="R288" s="28"/>
    </row>
    <row r="289" spans="1:18">
      <c r="A289" s="95">
        <v>284</v>
      </c>
      <c r="B289" s="77">
        <v>518</v>
      </c>
      <c r="C289" s="77" t="s">
        <v>578</v>
      </c>
      <c r="D289" s="77" t="s">
        <v>103</v>
      </c>
      <c r="E289" s="161" t="s">
        <v>1236</v>
      </c>
      <c r="F289" s="76"/>
      <c r="G289" s="76"/>
      <c r="H289" s="76"/>
      <c r="I289" s="76"/>
      <c r="J289" s="75">
        <v>242856</v>
      </c>
      <c r="K289" s="167"/>
      <c r="L289" s="76"/>
      <c r="M289" s="76"/>
      <c r="N289" s="76"/>
      <c r="O289" s="76"/>
      <c r="P289" s="162"/>
      <c r="Q289" s="162" t="s">
        <v>499</v>
      </c>
      <c r="R289" s="28"/>
    </row>
    <row r="290" spans="1:18">
      <c r="A290" s="95">
        <v>285</v>
      </c>
      <c r="B290" s="161">
        <v>518</v>
      </c>
      <c r="C290" s="161" t="s">
        <v>579</v>
      </c>
      <c r="D290" s="161" t="s">
        <v>103</v>
      </c>
      <c r="E290" s="161" t="s">
        <v>1236</v>
      </c>
      <c r="F290" s="75">
        <v>242811</v>
      </c>
      <c r="G290" s="76"/>
      <c r="H290" s="76"/>
      <c r="I290" s="75">
        <v>242836</v>
      </c>
      <c r="J290" s="76"/>
      <c r="K290" s="76"/>
      <c r="L290" s="76"/>
      <c r="M290" s="76"/>
      <c r="N290" s="76"/>
      <c r="O290" s="76"/>
      <c r="P290" s="162"/>
      <c r="Q290" s="162"/>
      <c r="R290" s="28"/>
    </row>
    <row r="291" spans="1:18">
      <c r="A291" s="95">
        <v>286</v>
      </c>
      <c r="B291" s="161">
        <v>519</v>
      </c>
      <c r="C291" s="161" t="s">
        <v>580</v>
      </c>
      <c r="D291" s="161" t="s">
        <v>581</v>
      </c>
      <c r="E291" s="161" t="s">
        <v>1244</v>
      </c>
      <c r="F291" s="75">
        <v>242817</v>
      </c>
      <c r="G291" s="76"/>
      <c r="H291" s="76"/>
      <c r="I291" s="75">
        <v>242838</v>
      </c>
      <c r="J291" s="76"/>
      <c r="K291" s="76"/>
      <c r="L291" s="76"/>
      <c r="M291" s="76"/>
      <c r="N291" s="76"/>
      <c r="O291" s="76"/>
      <c r="P291" s="162"/>
      <c r="Q291" s="162"/>
      <c r="R291" s="28"/>
    </row>
    <row r="292" spans="1:18">
      <c r="A292" s="95">
        <v>287</v>
      </c>
      <c r="B292" s="161">
        <v>519</v>
      </c>
      <c r="C292" s="161" t="s">
        <v>582</v>
      </c>
      <c r="D292" s="161" t="s">
        <v>548</v>
      </c>
      <c r="E292" s="161" t="s">
        <v>1244</v>
      </c>
      <c r="F292" s="75">
        <v>242744</v>
      </c>
      <c r="G292" s="76"/>
      <c r="H292" s="76"/>
      <c r="I292" s="75">
        <v>242765</v>
      </c>
      <c r="J292" s="76"/>
      <c r="K292" s="76"/>
      <c r="L292" s="76"/>
      <c r="M292" s="76"/>
      <c r="N292" s="76"/>
      <c r="O292" s="76"/>
      <c r="P292" s="162"/>
      <c r="Q292" s="162"/>
      <c r="R292" s="28"/>
    </row>
    <row r="293" spans="1:18">
      <c r="A293" s="95">
        <v>288</v>
      </c>
      <c r="B293" s="161">
        <v>520</v>
      </c>
      <c r="C293" s="161" t="s">
        <v>583</v>
      </c>
      <c r="D293" s="161" t="s">
        <v>88</v>
      </c>
      <c r="E293" s="161" t="s">
        <v>1246</v>
      </c>
      <c r="F293" s="75">
        <v>242748</v>
      </c>
      <c r="G293" s="76"/>
      <c r="H293" s="76"/>
      <c r="I293" s="75">
        <v>242773</v>
      </c>
      <c r="J293" s="76"/>
      <c r="K293" s="76"/>
      <c r="L293" s="76"/>
      <c r="M293" s="76"/>
      <c r="N293" s="76"/>
      <c r="O293" s="76"/>
      <c r="P293" s="162"/>
      <c r="Q293" s="162"/>
      <c r="R293" s="28"/>
    </row>
    <row r="294" spans="1:18">
      <c r="A294" s="95">
        <v>289</v>
      </c>
      <c r="B294" s="161">
        <v>520</v>
      </c>
      <c r="C294" s="161" t="s">
        <v>584</v>
      </c>
      <c r="D294" s="161" t="s">
        <v>88</v>
      </c>
      <c r="E294" s="161" t="s">
        <v>1246</v>
      </c>
      <c r="F294" s="75">
        <v>242755</v>
      </c>
      <c r="G294" s="76"/>
      <c r="H294" s="76"/>
      <c r="I294" s="75">
        <v>242774</v>
      </c>
      <c r="J294" s="76"/>
      <c r="K294" s="76"/>
      <c r="L294" s="76"/>
      <c r="M294" s="76"/>
      <c r="N294" s="76"/>
      <c r="O294" s="76"/>
      <c r="P294" s="162"/>
      <c r="Q294" s="162"/>
      <c r="R294" s="28"/>
    </row>
    <row r="295" spans="1:18">
      <c r="A295" s="95">
        <v>290</v>
      </c>
      <c r="B295" s="164">
        <v>520</v>
      </c>
      <c r="C295" s="164" t="s">
        <v>585</v>
      </c>
      <c r="D295" s="164" t="s">
        <v>88</v>
      </c>
      <c r="E295" s="161" t="s">
        <v>1246</v>
      </c>
      <c r="F295" s="165">
        <v>242741</v>
      </c>
      <c r="G295" s="76"/>
      <c r="H295" s="76"/>
      <c r="I295" s="165">
        <v>242762</v>
      </c>
      <c r="J295" s="76"/>
      <c r="K295" s="76"/>
      <c r="L295" s="76"/>
      <c r="M295" s="76"/>
      <c r="N295" s="76"/>
      <c r="O295" s="76"/>
      <c r="P295" s="162"/>
      <c r="Q295" s="162"/>
      <c r="R295" s="28"/>
    </row>
    <row r="296" spans="1:18">
      <c r="A296" s="95">
        <v>291</v>
      </c>
      <c r="B296" s="161">
        <v>521</v>
      </c>
      <c r="C296" s="161" t="s">
        <v>586</v>
      </c>
      <c r="D296" s="161" t="s">
        <v>98</v>
      </c>
      <c r="E296" s="161" t="s">
        <v>1244</v>
      </c>
      <c r="F296" s="75">
        <v>242787</v>
      </c>
      <c r="G296" s="76"/>
      <c r="H296" s="76"/>
      <c r="I296" s="75">
        <v>242805</v>
      </c>
      <c r="J296" s="76"/>
      <c r="K296" s="76"/>
      <c r="L296" s="76"/>
      <c r="M296" s="76"/>
      <c r="N296" s="76"/>
      <c r="O296" s="76"/>
      <c r="P296" s="162"/>
      <c r="Q296" s="162"/>
      <c r="R296" s="28"/>
    </row>
    <row r="297" spans="1:18">
      <c r="A297" s="95">
        <v>292</v>
      </c>
      <c r="B297" s="161">
        <v>522</v>
      </c>
      <c r="C297" s="161" t="s">
        <v>587</v>
      </c>
      <c r="D297" s="161" t="s">
        <v>588</v>
      </c>
      <c r="E297" s="161" t="s">
        <v>1251</v>
      </c>
      <c r="F297" s="76"/>
      <c r="G297" s="76"/>
      <c r="H297" s="76"/>
      <c r="I297" s="76"/>
      <c r="J297" s="76"/>
      <c r="K297" s="76"/>
      <c r="L297" s="75">
        <v>242859</v>
      </c>
      <c r="M297" s="76"/>
      <c r="N297" s="76"/>
      <c r="O297" s="76"/>
      <c r="P297" s="162"/>
      <c r="Q297" s="162" t="s">
        <v>298</v>
      </c>
      <c r="R297" s="28"/>
    </row>
    <row r="298" spans="1:18">
      <c r="A298" s="95">
        <v>293</v>
      </c>
      <c r="B298" s="161">
        <v>522</v>
      </c>
      <c r="C298" s="161" t="s">
        <v>589</v>
      </c>
      <c r="D298" s="161" t="s">
        <v>588</v>
      </c>
      <c r="E298" s="161" t="s">
        <v>1251</v>
      </c>
      <c r="F298" s="76"/>
      <c r="G298" s="76"/>
      <c r="H298" s="75">
        <v>242839</v>
      </c>
      <c r="I298" s="76"/>
      <c r="J298" s="76"/>
      <c r="K298" s="76"/>
      <c r="L298" s="76"/>
      <c r="M298" s="76"/>
      <c r="N298" s="76"/>
      <c r="O298" s="76"/>
      <c r="P298" s="162"/>
      <c r="Q298" s="162" t="s">
        <v>590</v>
      </c>
      <c r="R298" s="28"/>
    </row>
    <row r="299" spans="1:18">
      <c r="A299" s="95">
        <v>294</v>
      </c>
      <c r="B299" s="161">
        <v>522</v>
      </c>
      <c r="C299" s="161" t="s">
        <v>591</v>
      </c>
      <c r="D299" s="161" t="s">
        <v>588</v>
      </c>
      <c r="E299" s="161" t="s">
        <v>1251</v>
      </c>
      <c r="F299" s="76"/>
      <c r="G299" s="76"/>
      <c r="H299" s="76"/>
      <c r="I299" s="76"/>
      <c r="J299" s="75">
        <v>242763</v>
      </c>
      <c r="K299" s="75">
        <v>242791</v>
      </c>
      <c r="L299" s="76"/>
      <c r="M299" s="76"/>
      <c r="N299" s="76"/>
      <c r="O299" s="76"/>
      <c r="P299" s="162"/>
      <c r="Q299" s="162"/>
      <c r="R299" s="28"/>
    </row>
    <row r="300" spans="1:18">
      <c r="A300" s="95">
        <v>295</v>
      </c>
      <c r="B300" s="77">
        <v>523</v>
      </c>
      <c r="C300" s="77" t="s">
        <v>592</v>
      </c>
      <c r="D300" s="77" t="s">
        <v>593</v>
      </c>
      <c r="E300" s="77" t="s">
        <v>1248</v>
      </c>
      <c r="F300" s="76"/>
      <c r="G300" s="76"/>
      <c r="H300" s="76"/>
      <c r="I300" s="76"/>
      <c r="J300" s="75">
        <v>242790</v>
      </c>
      <c r="K300" s="75">
        <v>242816</v>
      </c>
      <c r="L300" s="76"/>
      <c r="M300" s="76"/>
      <c r="N300" s="76"/>
      <c r="O300" s="76"/>
      <c r="P300" s="162"/>
      <c r="Q300" s="162"/>
      <c r="R300" s="28"/>
    </row>
    <row r="301" spans="1:18">
      <c r="A301" s="95">
        <v>296</v>
      </c>
      <c r="B301" s="77">
        <v>523</v>
      </c>
      <c r="C301" s="77" t="s">
        <v>594</v>
      </c>
      <c r="D301" s="77" t="s">
        <v>593</v>
      </c>
      <c r="E301" s="77" t="s">
        <v>1248</v>
      </c>
      <c r="F301" s="76"/>
      <c r="G301" s="76"/>
      <c r="H301" s="76"/>
      <c r="I301" s="76"/>
      <c r="J301" s="75">
        <v>242781</v>
      </c>
      <c r="K301" s="75">
        <v>242809</v>
      </c>
      <c r="L301" s="76"/>
      <c r="M301" s="76"/>
      <c r="N301" s="76"/>
      <c r="O301" s="76"/>
      <c r="P301" s="162"/>
      <c r="Q301" s="162"/>
      <c r="R301" s="28"/>
    </row>
    <row r="302" spans="1:18">
      <c r="A302" s="95">
        <v>297</v>
      </c>
      <c r="B302" s="161">
        <v>523</v>
      </c>
      <c r="C302" s="161" t="s">
        <v>595</v>
      </c>
      <c r="D302" s="161" t="s">
        <v>172</v>
      </c>
      <c r="E302" s="77" t="s">
        <v>1248</v>
      </c>
      <c r="F302" s="76"/>
      <c r="G302" s="76"/>
      <c r="H302" s="76"/>
      <c r="I302" s="76"/>
      <c r="J302" s="75">
        <v>242721</v>
      </c>
      <c r="K302" s="75">
        <v>242755</v>
      </c>
      <c r="L302" s="76"/>
      <c r="M302" s="76"/>
      <c r="N302" s="76"/>
      <c r="O302" s="76"/>
      <c r="P302" s="162"/>
      <c r="Q302" s="162"/>
      <c r="R302" s="28"/>
    </row>
    <row r="303" spans="1:18">
      <c r="A303" s="95">
        <v>298</v>
      </c>
      <c r="B303" s="161">
        <v>524</v>
      </c>
      <c r="C303" s="161" t="s">
        <v>596</v>
      </c>
      <c r="D303" s="161" t="s">
        <v>597</v>
      </c>
      <c r="E303" s="161" t="s">
        <v>1245</v>
      </c>
      <c r="F303" s="75">
        <v>242775</v>
      </c>
      <c r="G303" s="75">
        <v>242797</v>
      </c>
      <c r="H303" s="76"/>
      <c r="I303" s="76"/>
      <c r="J303" s="76"/>
      <c r="K303" s="76"/>
      <c r="L303" s="76"/>
      <c r="M303" s="76"/>
      <c r="N303" s="76"/>
      <c r="O303" s="76"/>
      <c r="P303" s="162"/>
      <c r="Q303" s="162"/>
      <c r="R303" s="28"/>
    </row>
    <row r="304" spans="1:18">
      <c r="A304" s="95">
        <v>299</v>
      </c>
      <c r="B304" s="161">
        <v>525</v>
      </c>
      <c r="C304" s="161" t="s">
        <v>598</v>
      </c>
      <c r="D304" s="161" t="s">
        <v>532</v>
      </c>
      <c r="E304" s="161" t="s">
        <v>1225</v>
      </c>
      <c r="F304" s="75">
        <v>242824</v>
      </c>
      <c r="G304" s="76"/>
      <c r="H304" s="76"/>
      <c r="I304" s="75">
        <v>242845</v>
      </c>
      <c r="J304" s="76"/>
      <c r="K304" s="76"/>
      <c r="L304" s="76"/>
      <c r="M304" s="76"/>
      <c r="N304" s="76"/>
      <c r="O304" s="76"/>
      <c r="P304" s="162"/>
      <c r="Q304" s="162"/>
      <c r="R304" s="28"/>
    </row>
    <row r="305" spans="1:18">
      <c r="A305" s="95">
        <v>300</v>
      </c>
      <c r="B305" s="161">
        <v>525</v>
      </c>
      <c r="C305" s="161" t="s">
        <v>599</v>
      </c>
      <c r="D305" s="161" t="s">
        <v>532</v>
      </c>
      <c r="E305" s="161" t="s">
        <v>1225</v>
      </c>
      <c r="F305" s="75">
        <v>242803</v>
      </c>
      <c r="G305" s="76"/>
      <c r="H305" s="76"/>
      <c r="I305" s="75">
        <v>242824</v>
      </c>
      <c r="J305" s="76"/>
      <c r="K305" s="76"/>
      <c r="L305" s="76"/>
      <c r="M305" s="76"/>
      <c r="N305" s="76"/>
      <c r="O305" s="76"/>
      <c r="P305" s="162"/>
      <c r="Q305" s="162"/>
      <c r="R305" s="28"/>
    </row>
    <row r="306" spans="1:18">
      <c r="A306" s="95">
        <v>301</v>
      </c>
      <c r="B306" s="168">
        <v>526</v>
      </c>
      <c r="C306" s="168" t="s">
        <v>600</v>
      </c>
      <c r="D306" s="168" t="s">
        <v>601</v>
      </c>
      <c r="E306" s="168" t="s">
        <v>1248</v>
      </c>
      <c r="F306" s="76"/>
      <c r="G306" s="76"/>
      <c r="H306" s="76"/>
      <c r="I306" s="76"/>
      <c r="J306" s="76"/>
      <c r="K306" s="76"/>
      <c r="L306" s="165">
        <v>242853</v>
      </c>
      <c r="M306" s="76"/>
      <c r="N306" s="76"/>
      <c r="O306" s="76"/>
      <c r="P306" s="76"/>
      <c r="Q306" s="76" t="s">
        <v>602</v>
      </c>
      <c r="R306" s="28"/>
    </row>
    <row r="307" spans="1:18">
      <c r="A307" s="74">
        <v>302</v>
      </c>
      <c r="B307" s="74">
        <v>527</v>
      </c>
      <c r="C307" s="74" t="s">
        <v>1146</v>
      </c>
      <c r="D307" s="74" t="s">
        <v>354</v>
      </c>
      <c r="E307" s="74" t="s">
        <v>1250</v>
      </c>
      <c r="F307" s="174">
        <v>44424</v>
      </c>
      <c r="G307" s="74"/>
      <c r="H307" s="74"/>
      <c r="I307" s="174">
        <v>44445</v>
      </c>
      <c r="J307" s="74"/>
      <c r="K307" s="74"/>
      <c r="L307" s="74"/>
      <c r="M307" s="74"/>
      <c r="N307" s="74"/>
      <c r="O307" s="74"/>
      <c r="P307" s="74"/>
      <c r="Q307" s="74"/>
    </row>
    <row r="308" spans="1:18">
      <c r="A308" s="74">
        <v>303</v>
      </c>
      <c r="B308" s="74">
        <v>526</v>
      </c>
      <c r="C308" s="74" t="s">
        <v>1147</v>
      </c>
      <c r="D308" s="74" t="s">
        <v>601</v>
      </c>
      <c r="E308" s="168" t="s">
        <v>1248</v>
      </c>
      <c r="F308" s="74"/>
      <c r="G308" s="74"/>
      <c r="H308" s="74"/>
      <c r="I308" s="174">
        <v>44459</v>
      </c>
      <c r="J308" s="174">
        <v>44480</v>
      </c>
      <c r="K308" s="74"/>
      <c r="L308" s="74"/>
      <c r="M308" s="74"/>
      <c r="N308" s="74"/>
      <c r="O308" s="74"/>
      <c r="P308" s="74"/>
      <c r="Q308" s="74"/>
    </row>
    <row r="309" spans="1:18">
      <c r="A309" s="74">
        <v>304</v>
      </c>
      <c r="B309" s="74">
        <v>528</v>
      </c>
      <c r="C309" s="74" t="s">
        <v>1148</v>
      </c>
      <c r="D309" s="170" t="s">
        <v>69</v>
      </c>
      <c r="E309" s="170" t="s">
        <v>1247</v>
      </c>
      <c r="F309" s="174">
        <v>44424</v>
      </c>
      <c r="G309" s="74"/>
      <c r="H309" s="74"/>
      <c r="I309" s="174">
        <v>44438</v>
      </c>
      <c r="J309" s="74"/>
      <c r="K309" s="74"/>
      <c r="L309" s="74"/>
      <c r="M309" s="74"/>
      <c r="N309" s="74"/>
      <c r="O309" s="74"/>
      <c r="P309" s="74"/>
      <c r="Q309" s="74"/>
    </row>
    <row r="310" spans="1:18">
      <c r="A310" s="74">
        <v>305</v>
      </c>
      <c r="B310" s="74">
        <v>223</v>
      </c>
      <c r="C310" s="74" t="s">
        <v>1149</v>
      </c>
      <c r="D310" s="74" t="s">
        <v>265</v>
      </c>
      <c r="E310" s="74" t="s">
        <v>1243</v>
      </c>
      <c r="F310" s="174">
        <v>44428</v>
      </c>
      <c r="G310" s="74"/>
      <c r="H310" s="74"/>
      <c r="I310" s="174">
        <v>44453</v>
      </c>
      <c r="J310" s="74"/>
      <c r="K310" s="74"/>
      <c r="L310" s="74"/>
      <c r="M310" s="74"/>
      <c r="N310" s="74"/>
      <c r="O310" s="74"/>
      <c r="P310" s="74"/>
      <c r="Q310" s="74"/>
    </row>
    <row r="311" spans="1:18">
      <c r="A311" s="74">
        <v>306</v>
      </c>
      <c r="B311" s="74">
        <v>529</v>
      </c>
      <c r="C311" s="74" t="s">
        <v>1150</v>
      </c>
      <c r="D311" s="74" t="s">
        <v>56</v>
      </c>
      <c r="E311" s="74" t="s">
        <v>1225</v>
      </c>
      <c r="F311" s="174">
        <v>44452</v>
      </c>
      <c r="G311" s="74"/>
      <c r="H311" s="74"/>
      <c r="I311" s="174">
        <v>44476</v>
      </c>
      <c r="J311" s="74"/>
      <c r="K311" s="74"/>
      <c r="L311" s="74"/>
      <c r="M311" s="74"/>
      <c r="N311" s="74"/>
      <c r="O311" s="74"/>
      <c r="P311" s="74"/>
      <c r="Q311" s="74"/>
    </row>
    <row r="312" spans="1:18">
      <c r="A312" s="74">
        <v>307</v>
      </c>
      <c r="B312" s="74">
        <v>526</v>
      </c>
      <c r="C312" s="74" t="s">
        <v>1151</v>
      </c>
      <c r="D312" s="74" t="s">
        <v>62</v>
      </c>
      <c r="E312" s="74" t="s">
        <v>1225</v>
      </c>
      <c r="F312" s="174">
        <v>242789</v>
      </c>
      <c r="G312" s="74"/>
      <c r="H312" s="74"/>
      <c r="I312" s="174">
        <v>242817</v>
      </c>
      <c r="J312" s="74"/>
      <c r="K312" s="74"/>
      <c r="L312" s="74"/>
      <c r="M312" s="74"/>
      <c r="N312" s="74"/>
      <c r="O312" s="74"/>
      <c r="P312" s="74"/>
      <c r="Q312" s="74"/>
    </row>
    <row r="313" spans="1:18">
      <c r="A313" s="74">
        <v>308</v>
      </c>
      <c r="B313" s="74">
        <v>333</v>
      </c>
      <c r="C313" s="74" t="s">
        <v>1152</v>
      </c>
      <c r="D313" s="74" t="s">
        <v>62</v>
      </c>
      <c r="E313" s="74" t="s">
        <v>1225</v>
      </c>
      <c r="F313" s="174">
        <v>242801</v>
      </c>
      <c r="G313" s="74"/>
      <c r="H313" s="74"/>
      <c r="I313" s="174">
        <v>242828</v>
      </c>
      <c r="J313" s="74"/>
      <c r="K313" s="74"/>
      <c r="L313" s="74"/>
      <c r="M313" s="74"/>
      <c r="N313" s="74"/>
      <c r="O313" s="74"/>
      <c r="P313" s="74"/>
      <c r="Q313" s="74"/>
    </row>
    <row r="314" spans="1:18">
      <c r="A314" s="74">
        <v>309</v>
      </c>
      <c r="B314" s="74">
        <v>530</v>
      </c>
      <c r="C314" s="170" t="s">
        <v>1153</v>
      </c>
      <c r="D314" s="74" t="s">
        <v>218</v>
      </c>
      <c r="E314" s="74" t="s">
        <v>1225</v>
      </c>
      <c r="F314" s="74"/>
      <c r="G314" s="174">
        <v>44511</v>
      </c>
      <c r="H314" s="174">
        <v>44453</v>
      </c>
      <c r="I314" s="74"/>
      <c r="J314" s="74"/>
      <c r="K314" s="74"/>
      <c r="L314" s="74"/>
      <c r="M314" s="74"/>
      <c r="N314" s="74"/>
      <c r="O314" s="74"/>
      <c r="P314" s="74"/>
      <c r="Q314" s="74"/>
    </row>
    <row r="315" spans="1:18">
      <c r="A315" s="74">
        <v>310</v>
      </c>
      <c r="B315" s="74">
        <v>318</v>
      </c>
      <c r="C315" s="74" t="s">
        <v>1154</v>
      </c>
      <c r="D315" s="171" t="s">
        <v>297</v>
      </c>
      <c r="E315" s="74" t="s">
        <v>1225</v>
      </c>
      <c r="F315" s="74"/>
      <c r="G315" s="74"/>
      <c r="H315" s="174">
        <v>242850</v>
      </c>
      <c r="I315" s="74"/>
      <c r="J315" s="74"/>
      <c r="K315" s="74"/>
      <c r="L315" s="74"/>
      <c r="M315" s="74"/>
      <c r="N315" s="74"/>
      <c r="O315" s="74"/>
      <c r="P315" s="74"/>
      <c r="Q315" s="74"/>
    </row>
    <row r="316" spans="1:18">
      <c r="A316" s="74">
        <v>311</v>
      </c>
      <c r="B316" s="74">
        <v>531</v>
      </c>
      <c r="C316" s="170" t="s">
        <v>1155</v>
      </c>
      <c r="D316" s="172" t="s">
        <v>292</v>
      </c>
      <c r="E316" s="177" t="s">
        <v>1246</v>
      </c>
      <c r="F316" s="175">
        <v>44467</v>
      </c>
      <c r="G316" s="74"/>
      <c r="H316" s="74"/>
      <c r="I316" s="174">
        <v>44495</v>
      </c>
      <c r="J316" s="74"/>
      <c r="K316" s="74"/>
      <c r="L316" s="74"/>
      <c r="M316" s="74"/>
      <c r="N316" s="74"/>
      <c r="O316" s="74"/>
      <c r="P316" s="74"/>
      <c r="Q316" s="74"/>
    </row>
    <row r="317" spans="1:18">
      <c r="A317" s="74">
        <v>312</v>
      </c>
      <c r="B317" s="74">
        <v>532</v>
      </c>
      <c r="C317" s="74" t="s">
        <v>1156</v>
      </c>
      <c r="D317" s="173" t="s">
        <v>66</v>
      </c>
      <c r="E317" s="173" t="s">
        <v>1242</v>
      </c>
      <c r="F317" s="174">
        <v>242798</v>
      </c>
      <c r="G317" s="74"/>
      <c r="H317" s="74"/>
      <c r="I317" s="174">
        <v>242826</v>
      </c>
      <c r="J317" s="74"/>
      <c r="K317" s="74"/>
      <c r="L317" s="74"/>
      <c r="M317" s="74"/>
      <c r="N317" s="74"/>
      <c r="O317" s="74"/>
      <c r="P317" s="74"/>
      <c r="Q317" s="74"/>
    </row>
    <row r="318" spans="1:18">
      <c r="A318" s="74">
        <v>313</v>
      </c>
      <c r="B318" s="74">
        <v>314</v>
      </c>
      <c r="C318" s="74" t="s">
        <v>1157</v>
      </c>
      <c r="D318" s="74" t="s">
        <v>292</v>
      </c>
      <c r="E318" s="177" t="s">
        <v>1246</v>
      </c>
      <c r="F318" s="174">
        <v>44384</v>
      </c>
      <c r="G318" s="74"/>
      <c r="H318" s="74"/>
      <c r="I318" s="174">
        <v>44428</v>
      </c>
      <c r="J318" s="74"/>
      <c r="K318" s="74"/>
      <c r="L318" s="74"/>
      <c r="M318" s="74"/>
      <c r="N318" s="74"/>
      <c r="O318" s="74"/>
      <c r="P318" s="74"/>
      <c r="Q318" s="74"/>
    </row>
    <row r="319" spans="1:18">
      <c r="A319" s="74">
        <v>314</v>
      </c>
      <c r="B319" s="74">
        <v>533</v>
      </c>
      <c r="C319" s="74" t="s">
        <v>1158</v>
      </c>
      <c r="D319" s="74" t="s">
        <v>265</v>
      </c>
      <c r="E319" s="74" t="s">
        <v>1243</v>
      </c>
      <c r="F319" s="74"/>
      <c r="G319" s="74"/>
      <c r="H319" s="74"/>
      <c r="I319" s="74"/>
      <c r="J319" s="74"/>
      <c r="K319" s="74"/>
      <c r="L319" s="174">
        <v>44529</v>
      </c>
      <c r="M319" s="74"/>
      <c r="N319" s="74"/>
      <c r="O319" s="74"/>
      <c r="P319" s="74"/>
      <c r="Q319" s="74"/>
    </row>
    <row r="320" spans="1:18">
      <c r="A320" s="74">
        <v>315</v>
      </c>
      <c r="B320" s="74">
        <v>329</v>
      </c>
      <c r="C320" s="74" t="s">
        <v>1159</v>
      </c>
      <c r="D320" s="74" t="s">
        <v>69</v>
      </c>
      <c r="E320" s="74" t="s">
        <v>1247</v>
      </c>
      <c r="F320" s="174">
        <v>44530</v>
      </c>
      <c r="G320" s="74"/>
      <c r="H320" s="74"/>
      <c r="I320" s="174">
        <v>44525</v>
      </c>
      <c r="J320" s="74"/>
      <c r="K320" s="74"/>
      <c r="L320" s="74"/>
      <c r="M320" s="74"/>
      <c r="N320" s="74"/>
      <c r="O320" s="74"/>
      <c r="P320" s="74"/>
      <c r="Q320" s="74"/>
    </row>
    <row r="321" spans="1:17">
      <c r="A321" s="74">
        <v>316</v>
      </c>
      <c r="B321" s="74">
        <v>532</v>
      </c>
      <c r="C321" s="74" t="s">
        <v>1160</v>
      </c>
      <c r="D321" s="74" t="s">
        <v>349</v>
      </c>
      <c r="E321" s="74" t="s">
        <v>1242</v>
      </c>
      <c r="F321" s="174">
        <v>242827</v>
      </c>
      <c r="G321" s="74"/>
      <c r="H321" s="74"/>
      <c r="I321" s="174">
        <v>275726</v>
      </c>
      <c r="J321" s="74"/>
      <c r="K321" s="74"/>
      <c r="L321" s="74"/>
      <c r="M321" s="74"/>
      <c r="N321" s="74"/>
      <c r="O321" s="74"/>
      <c r="P321" s="74"/>
      <c r="Q321" s="74"/>
    </row>
    <row r="322" spans="1:17">
      <c r="A322" s="74">
        <v>317</v>
      </c>
      <c r="B322" s="74">
        <v>534</v>
      </c>
      <c r="C322" s="74" t="s">
        <v>1161</v>
      </c>
      <c r="D322" s="74" t="s">
        <v>218</v>
      </c>
      <c r="E322" s="74" t="s">
        <v>1242</v>
      </c>
      <c r="F322" s="74"/>
      <c r="G322" s="74"/>
      <c r="H322" s="74"/>
      <c r="I322" s="74"/>
      <c r="J322" s="174">
        <v>44505</v>
      </c>
      <c r="K322" s="174">
        <v>44526</v>
      </c>
      <c r="L322" s="74"/>
      <c r="M322" s="74"/>
      <c r="N322" s="74"/>
      <c r="O322" s="74"/>
      <c r="P322" s="74"/>
      <c r="Q322" s="74"/>
    </row>
    <row r="323" spans="1:17">
      <c r="A323" s="74">
        <v>318</v>
      </c>
      <c r="B323" s="74">
        <v>534</v>
      </c>
      <c r="C323" s="74" t="s">
        <v>1162</v>
      </c>
      <c r="D323" s="74" t="s">
        <v>218</v>
      </c>
      <c r="E323" s="74" t="s">
        <v>1242</v>
      </c>
      <c r="F323" s="174">
        <v>242787</v>
      </c>
      <c r="G323" s="74"/>
      <c r="H323" s="74"/>
      <c r="I323" s="174">
        <v>242808</v>
      </c>
      <c r="J323" s="74"/>
      <c r="K323" s="74"/>
      <c r="L323" s="74"/>
      <c r="M323" s="74"/>
      <c r="N323" s="74"/>
      <c r="O323" s="74"/>
      <c r="P323" s="74"/>
      <c r="Q323" s="74"/>
    </row>
    <row r="324" spans="1:17">
      <c r="A324" s="74">
        <v>319</v>
      </c>
      <c r="B324" s="74">
        <v>535</v>
      </c>
      <c r="C324" s="74" t="s">
        <v>1163</v>
      </c>
      <c r="D324" s="74" t="s">
        <v>66</v>
      </c>
      <c r="E324" s="74" t="s">
        <v>1242</v>
      </c>
      <c r="F324" s="174">
        <v>44492</v>
      </c>
      <c r="G324" s="74"/>
      <c r="H324" s="74"/>
      <c r="I324" s="174">
        <v>44516</v>
      </c>
      <c r="J324" s="74"/>
      <c r="K324" s="74"/>
      <c r="L324" s="74"/>
      <c r="M324" s="74"/>
      <c r="N324" s="74"/>
      <c r="O324" s="74"/>
      <c r="P324" s="74"/>
      <c r="Q324" s="74"/>
    </row>
    <row r="325" spans="1:17">
      <c r="A325" s="74">
        <v>320</v>
      </c>
      <c r="B325" s="74">
        <v>530</v>
      </c>
      <c r="C325" s="74" t="s">
        <v>1164</v>
      </c>
      <c r="D325" s="74" t="s">
        <v>218</v>
      </c>
      <c r="E325" s="74" t="s">
        <v>1242</v>
      </c>
      <c r="F325" s="174">
        <v>44463</v>
      </c>
      <c r="G325" s="74"/>
      <c r="H325" s="74"/>
      <c r="I325" s="174">
        <v>44489</v>
      </c>
      <c r="J325" s="74"/>
      <c r="K325" s="74"/>
      <c r="L325" s="74"/>
      <c r="M325" s="74"/>
      <c r="N325" s="74"/>
      <c r="O325" s="74"/>
      <c r="P325" s="74"/>
      <c r="Q325" s="74"/>
    </row>
    <row r="326" spans="1:17">
      <c r="A326" s="74">
        <v>321</v>
      </c>
      <c r="B326" s="74">
        <v>536</v>
      </c>
      <c r="C326" s="74" t="s">
        <v>1165</v>
      </c>
      <c r="D326" s="74" t="s">
        <v>1214</v>
      </c>
      <c r="E326" s="74" t="s">
        <v>1225</v>
      </c>
      <c r="F326" s="174">
        <v>242820</v>
      </c>
      <c r="G326" s="74"/>
      <c r="H326" s="74"/>
      <c r="I326" s="174">
        <v>242849</v>
      </c>
      <c r="J326" s="74"/>
      <c r="K326" s="74"/>
      <c r="L326" s="74"/>
      <c r="M326" s="74"/>
      <c r="N326" s="74"/>
      <c r="O326" s="74"/>
      <c r="P326" s="74"/>
      <c r="Q326" s="74"/>
    </row>
    <row r="327" spans="1:17">
      <c r="A327" s="74">
        <v>322</v>
      </c>
      <c r="B327" s="74">
        <v>536</v>
      </c>
      <c r="C327" s="74" t="s">
        <v>1166</v>
      </c>
      <c r="D327" s="74" t="s">
        <v>1215</v>
      </c>
      <c r="E327" s="74" t="s">
        <v>1225</v>
      </c>
      <c r="F327" s="174">
        <v>242759</v>
      </c>
      <c r="G327" s="74"/>
      <c r="H327" s="74"/>
      <c r="I327" s="174">
        <v>242779</v>
      </c>
      <c r="J327" s="74"/>
      <c r="K327" s="74"/>
      <c r="L327" s="74"/>
      <c r="M327" s="74"/>
      <c r="N327" s="74"/>
      <c r="O327" s="74"/>
      <c r="P327" s="74"/>
      <c r="Q327" s="74"/>
    </row>
    <row r="328" spans="1:17">
      <c r="A328" s="74">
        <v>323</v>
      </c>
      <c r="B328" s="74">
        <v>531</v>
      </c>
      <c r="C328" s="74" t="s">
        <v>1167</v>
      </c>
      <c r="D328" s="74" t="s">
        <v>540</v>
      </c>
      <c r="E328" s="74" t="s">
        <v>1244</v>
      </c>
      <c r="F328" s="174">
        <v>242815</v>
      </c>
      <c r="G328" s="74"/>
      <c r="H328" s="74"/>
      <c r="I328" s="174">
        <v>242843</v>
      </c>
      <c r="J328" s="74"/>
      <c r="K328" s="74"/>
      <c r="L328" s="74"/>
      <c r="M328" s="74"/>
      <c r="N328" s="74"/>
      <c r="O328" s="74"/>
      <c r="P328" s="74"/>
      <c r="Q328" s="74"/>
    </row>
    <row r="329" spans="1:17">
      <c r="A329" s="74">
        <v>324</v>
      </c>
      <c r="B329" s="74">
        <v>533</v>
      </c>
      <c r="C329" s="74" t="s">
        <v>1168</v>
      </c>
      <c r="D329" s="74" t="s">
        <v>1216</v>
      </c>
      <c r="E329" s="74" t="s">
        <v>1243</v>
      </c>
      <c r="F329" s="74"/>
      <c r="G329" s="74"/>
      <c r="H329" s="174">
        <v>44516</v>
      </c>
      <c r="I329" s="74"/>
      <c r="J329" s="74"/>
      <c r="K329" s="174">
        <v>44575</v>
      </c>
      <c r="L329" s="74"/>
      <c r="M329" s="74"/>
      <c r="N329" s="74"/>
      <c r="O329" s="74"/>
      <c r="P329" s="74"/>
      <c r="Q329" s="74"/>
    </row>
    <row r="330" spans="1:17">
      <c r="A330" s="74">
        <v>325</v>
      </c>
      <c r="B330" s="74">
        <v>535</v>
      </c>
      <c r="C330" s="74" t="s">
        <v>1169</v>
      </c>
      <c r="D330" s="74" t="s">
        <v>66</v>
      </c>
      <c r="E330" s="74" t="s">
        <v>1242</v>
      </c>
      <c r="F330" s="174">
        <v>44467</v>
      </c>
      <c r="G330" s="74"/>
      <c r="H330" s="74"/>
      <c r="I330" s="174">
        <v>44495</v>
      </c>
      <c r="J330" s="74"/>
      <c r="K330" s="74"/>
      <c r="L330" s="74"/>
      <c r="M330" s="74"/>
      <c r="N330" s="74"/>
      <c r="O330" s="74"/>
      <c r="P330" s="74"/>
      <c r="Q330" s="74"/>
    </row>
    <row r="331" spans="1:17">
      <c r="A331" s="74">
        <v>326</v>
      </c>
      <c r="B331" s="74">
        <v>236</v>
      </c>
      <c r="C331" s="74" t="s">
        <v>1170</v>
      </c>
      <c r="D331" s="74" t="s">
        <v>62</v>
      </c>
      <c r="E331" s="74" t="s">
        <v>1225</v>
      </c>
      <c r="F331" s="74"/>
      <c r="G331" s="74"/>
      <c r="H331" s="74"/>
      <c r="I331" s="74"/>
      <c r="J331" s="174">
        <v>44468</v>
      </c>
      <c r="K331" s="174">
        <v>44496</v>
      </c>
      <c r="L331" s="74"/>
      <c r="M331" s="74"/>
      <c r="N331" s="74"/>
      <c r="O331" s="74"/>
      <c r="P331" s="74"/>
      <c r="Q331" s="74"/>
    </row>
    <row r="332" spans="1:17">
      <c r="A332" s="74">
        <v>327</v>
      </c>
      <c r="B332" s="74">
        <v>214</v>
      </c>
      <c r="C332" s="74" t="s">
        <v>1171</v>
      </c>
      <c r="D332" s="74" t="s">
        <v>1217</v>
      </c>
      <c r="E332" s="74" t="s">
        <v>1225</v>
      </c>
      <c r="F332" s="174">
        <v>44486</v>
      </c>
      <c r="G332" s="74"/>
      <c r="H332" s="74"/>
      <c r="I332" s="174">
        <v>44517</v>
      </c>
      <c r="J332" s="74"/>
      <c r="K332" s="74"/>
      <c r="L332" s="74"/>
      <c r="M332" s="74"/>
      <c r="N332" s="74"/>
      <c r="O332" s="74"/>
      <c r="P332" s="74"/>
      <c r="Q332" s="74"/>
    </row>
    <row r="333" spans="1:17">
      <c r="A333" s="74">
        <v>328</v>
      </c>
      <c r="B333" s="74">
        <v>434</v>
      </c>
      <c r="C333" s="74" t="s">
        <v>1172</v>
      </c>
      <c r="D333" s="74" t="s">
        <v>224</v>
      </c>
      <c r="E333" s="74" t="s">
        <v>1225</v>
      </c>
      <c r="F333" s="174">
        <v>242689</v>
      </c>
      <c r="G333" s="174">
        <v>242710</v>
      </c>
      <c r="H333" s="74"/>
      <c r="I333" s="74"/>
      <c r="J333" s="74"/>
      <c r="K333" s="74"/>
      <c r="L333" s="74"/>
      <c r="M333" s="74"/>
      <c r="N333" s="74"/>
      <c r="O333" s="74"/>
      <c r="P333" s="74"/>
      <c r="Q333" s="74"/>
    </row>
    <row r="334" spans="1:17">
      <c r="A334" s="74">
        <v>329</v>
      </c>
      <c r="B334" s="74">
        <v>526</v>
      </c>
      <c r="C334" s="74" t="s">
        <v>1173</v>
      </c>
      <c r="D334" s="74" t="s">
        <v>209</v>
      </c>
      <c r="E334" s="74" t="s">
        <v>1225</v>
      </c>
      <c r="F334" s="74"/>
      <c r="G334" s="74"/>
      <c r="H334" s="74"/>
      <c r="I334" s="74"/>
      <c r="J334" s="174">
        <v>44508</v>
      </c>
      <c r="K334" s="174">
        <v>44529</v>
      </c>
      <c r="L334" s="74"/>
      <c r="M334" s="74"/>
      <c r="N334" s="74"/>
      <c r="O334" s="74"/>
      <c r="P334" s="74"/>
      <c r="Q334" s="74"/>
    </row>
    <row r="335" spans="1:17">
      <c r="A335" s="74">
        <v>330</v>
      </c>
      <c r="B335" s="74">
        <v>601</v>
      </c>
      <c r="C335" s="74" t="s">
        <v>1174</v>
      </c>
      <c r="D335" s="74" t="s">
        <v>172</v>
      </c>
      <c r="E335" s="74" t="s">
        <v>1248</v>
      </c>
      <c r="F335" s="74"/>
      <c r="G335" s="74"/>
      <c r="H335" s="74"/>
      <c r="I335" s="74"/>
      <c r="J335" s="174">
        <v>242822</v>
      </c>
      <c r="K335" s="174">
        <v>242843</v>
      </c>
      <c r="L335" s="74"/>
      <c r="M335" s="74"/>
      <c r="N335" s="74"/>
      <c r="O335" s="74"/>
      <c r="P335" s="74"/>
      <c r="Q335" s="74"/>
    </row>
    <row r="336" spans="1:17">
      <c r="A336" s="74">
        <v>331</v>
      </c>
      <c r="B336" s="74">
        <v>601</v>
      </c>
      <c r="C336" s="74" t="s">
        <v>1175</v>
      </c>
      <c r="D336" s="74" t="s">
        <v>1218</v>
      </c>
      <c r="E336" s="74" t="s">
        <v>1245</v>
      </c>
      <c r="F336" s="74"/>
      <c r="G336" s="74"/>
      <c r="H336" s="74"/>
      <c r="I336" s="74"/>
      <c r="J336" s="174">
        <v>242814</v>
      </c>
      <c r="K336" s="174">
        <v>242835</v>
      </c>
      <c r="L336" s="74"/>
      <c r="M336" s="74"/>
      <c r="N336" s="74"/>
      <c r="O336" s="74"/>
      <c r="P336" s="74"/>
      <c r="Q336" s="74"/>
    </row>
    <row r="337" spans="1:17">
      <c r="A337" s="74">
        <v>332</v>
      </c>
      <c r="B337" s="74">
        <v>601</v>
      </c>
      <c r="C337" s="74" t="s">
        <v>1176</v>
      </c>
      <c r="D337" s="74" t="s">
        <v>1219</v>
      </c>
      <c r="E337" s="74" t="s">
        <v>1236</v>
      </c>
      <c r="F337" s="174">
        <v>236205</v>
      </c>
      <c r="G337" s="74"/>
      <c r="H337" s="74"/>
      <c r="I337" s="174">
        <v>242811</v>
      </c>
      <c r="J337" s="74"/>
      <c r="K337" s="74"/>
      <c r="L337" s="74"/>
      <c r="M337" s="74"/>
      <c r="N337" s="74"/>
      <c r="O337" s="74"/>
      <c r="P337" s="74"/>
      <c r="Q337" s="74"/>
    </row>
    <row r="338" spans="1:17">
      <c r="A338" s="74">
        <v>333</v>
      </c>
      <c r="B338" s="74">
        <v>333</v>
      </c>
      <c r="C338" s="74" t="s">
        <v>1177</v>
      </c>
      <c r="D338" s="74" t="s">
        <v>62</v>
      </c>
      <c r="E338" s="74" t="s">
        <v>1225</v>
      </c>
      <c r="F338" s="74"/>
      <c r="G338" s="74"/>
      <c r="H338" s="74"/>
      <c r="I338" s="74"/>
      <c r="J338" s="174">
        <v>44490</v>
      </c>
      <c r="K338" s="174">
        <v>44518</v>
      </c>
      <c r="L338" s="74"/>
      <c r="M338" s="74"/>
      <c r="N338" s="74"/>
      <c r="O338" s="74"/>
      <c r="P338" s="74"/>
      <c r="Q338" s="74"/>
    </row>
    <row r="339" spans="1:17">
      <c r="A339" s="74">
        <v>334</v>
      </c>
      <c r="B339" s="74">
        <v>532</v>
      </c>
      <c r="C339" s="74" t="s">
        <v>1178</v>
      </c>
      <c r="D339" s="74" t="s">
        <v>66</v>
      </c>
      <c r="E339" s="74" t="s">
        <v>1242</v>
      </c>
      <c r="F339" s="174">
        <v>44411</v>
      </c>
      <c r="G339" s="74"/>
      <c r="H339" s="74"/>
      <c r="I339" s="174">
        <v>44432</v>
      </c>
      <c r="J339" s="74"/>
      <c r="K339" s="74"/>
      <c r="L339" s="74"/>
      <c r="M339" s="74"/>
      <c r="N339" s="74"/>
      <c r="O339" s="74"/>
      <c r="P339" s="74"/>
      <c r="Q339" s="74"/>
    </row>
    <row r="340" spans="1:17">
      <c r="A340" s="74">
        <v>335</v>
      </c>
      <c r="B340" s="74">
        <v>525</v>
      </c>
      <c r="C340" s="74" t="s">
        <v>1179</v>
      </c>
      <c r="D340" s="74" t="s">
        <v>138</v>
      </c>
      <c r="E340" s="74" t="s">
        <v>1225</v>
      </c>
      <c r="F340" s="174">
        <v>242800</v>
      </c>
      <c r="G340" s="74"/>
      <c r="H340" s="74"/>
      <c r="I340" s="174">
        <v>242828</v>
      </c>
      <c r="J340" s="74"/>
      <c r="K340" s="74"/>
      <c r="L340" s="74"/>
      <c r="M340" s="74"/>
      <c r="N340" s="74"/>
      <c r="O340" s="74"/>
      <c r="P340" s="74"/>
      <c r="Q340" s="74"/>
    </row>
    <row r="341" spans="1:17">
      <c r="A341" s="74">
        <v>336</v>
      </c>
      <c r="B341" s="74">
        <v>202</v>
      </c>
      <c r="C341" s="74" t="s">
        <v>1180</v>
      </c>
      <c r="D341" s="74" t="s">
        <v>201</v>
      </c>
      <c r="E341" s="74" t="s">
        <v>1243</v>
      </c>
      <c r="F341" s="174">
        <v>44463</v>
      </c>
      <c r="G341" s="74"/>
      <c r="H341" s="74"/>
      <c r="I341" s="174">
        <v>44484</v>
      </c>
      <c r="J341" s="74"/>
      <c r="K341" s="74"/>
      <c r="L341" s="74"/>
      <c r="M341" s="74"/>
      <c r="N341" s="74"/>
      <c r="O341" s="74"/>
      <c r="P341" s="74"/>
      <c r="Q341" s="74"/>
    </row>
    <row r="342" spans="1:17">
      <c r="A342" s="74">
        <v>337</v>
      </c>
      <c r="B342" s="74">
        <v>536</v>
      </c>
      <c r="C342" s="74" t="s">
        <v>1181</v>
      </c>
      <c r="D342" s="74" t="s">
        <v>532</v>
      </c>
      <c r="E342" s="74" t="s">
        <v>1225</v>
      </c>
      <c r="F342" s="74"/>
      <c r="G342" s="74"/>
      <c r="H342" s="174">
        <v>44516</v>
      </c>
      <c r="I342" s="74"/>
      <c r="J342" s="74"/>
      <c r="K342" s="74"/>
      <c r="L342" s="74"/>
      <c r="M342" s="74"/>
      <c r="N342" s="74"/>
      <c r="O342" s="74"/>
      <c r="P342" s="74"/>
      <c r="Q342" s="74"/>
    </row>
    <row r="343" spans="1:17">
      <c r="A343" s="74">
        <v>338</v>
      </c>
      <c r="B343" s="74">
        <v>230</v>
      </c>
      <c r="C343" s="74" t="s">
        <v>1182</v>
      </c>
      <c r="D343" s="74" t="s">
        <v>292</v>
      </c>
      <c r="E343" s="74" t="s">
        <v>1246</v>
      </c>
      <c r="F343" s="174">
        <v>44414</v>
      </c>
      <c r="G343" s="74"/>
      <c r="H343" s="74"/>
      <c r="I343" s="174">
        <v>44442</v>
      </c>
      <c r="J343" s="74"/>
      <c r="K343" s="74"/>
      <c r="L343" s="74"/>
      <c r="M343" s="74"/>
      <c r="N343" s="74"/>
      <c r="O343" s="74"/>
      <c r="P343" s="74"/>
      <c r="Q343" s="74"/>
    </row>
    <row r="344" spans="1:17">
      <c r="A344" s="74">
        <v>339</v>
      </c>
      <c r="B344" s="74">
        <v>534</v>
      </c>
      <c r="C344" s="74" t="s">
        <v>1183</v>
      </c>
      <c r="D344" s="74" t="s">
        <v>218</v>
      </c>
      <c r="E344" s="74" t="s">
        <v>1242</v>
      </c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  <c r="Q344" s="74"/>
    </row>
    <row r="345" spans="1:17">
      <c r="A345" s="74">
        <v>340</v>
      </c>
      <c r="B345" s="74">
        <v>534</v>
      </c>
      <c r="C345" s="74" t="s">
        <v>1184</v>
      </c>
      <c r="D345" s="74" t="s">
        <v>224</v>
      </c>
      <c r="E345" s="74" t="s">
        <v>1242</v>
      </c>
      <c r="F345" s="74"/>
      <c r="G345" s="74"/>
      <c r="H345" s="74"/>
      <c r="I345" s="74"/>
      <c r="J345" s="174">
        <v>242833</v>
      </c>
      <c r="K345" s="174">
        <v>242854</v>
      </c>
      <c r="L345" s="74"/>
      <c r="M345" s="74"/>
      <c r="N345" s="74"/>
      <c r="O345" s="74"/>
      <c r="P345" s="74"/>
      <c r="Q345" s="74"/>
    </row>
    <row r="346" spans="1:17">
      <c r="A346" s="74">
        <v>341</v>
      </c>
      <c r="B346" s="74">
        <v>516</v>
      </c>
      <c r="C346" s="74" t="s">
        <v>1185</v>
      </c>
      <c r="D346" s="74" t="s">
        <v>103</v>
      </c>
      <c r="E346" s="74" t="s">
        <v>1236</v>
      </c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  <c r="Q346" s="74" t="s">
        <v>1226</v>
      </c>
    </row>
    <row r="347" spans="1:17">
      <c r="A347" s="74">
        <v>342</v>
      </c>
      <c r="B347" s="74">
        <v>332</v>
      </c>
      <c r="C347" s="74" t="s">
        <v>1186</v>
      </c>
      <c r="D347" s="74" t="s">
        <v>1220</v>
      </c>
      <c r="E347" s="74" t="s">
        <v>1242</v>
      </c>
      <c r="F347" s="174">
        <v>242815</v>
      </c>
      <c r="G347" s="74"/>
      <c r="H347" s="74"/>
      <c r="I347" s="174">
        <v>242845</v>
      </c>
      <c r="J347" s="74"/>
      <c r="K347" s="74"/>
      <c r="L347" s="74"/>
      <c r="M347" s="74"/>
      <c r="N347" s="74"/>
      <c r="O347" s="74"/>
      <c r="P347" s="74"/>
      <c r="Q347" s="74"/>
    </row>
    <row r="348" spans="1:17">
      <c r="A348" s="74">
        <v>343</v>
      </c>
      <c r="B348" s="74">
        <v>602</v>
      </c>
      <c r="C348" s="74" t="s">
        <v>1187</v>
      </c>
      <c r="D348" s="74" t="s">
        <v>187</v>
      </c>
      <c r="E348" s="74" t="s">
        <v>1244</v>
      </c>
      <c r="F348" s="174">
        <v>242765</v>
      </c>
      <c r="G348" s="74"/>
      <c r="H348" s="74"/>
      <c r="I348" s="174">
        <v>242793</v>
      </c>
      <c r="J348" s="74"/>
      <c r="K348" s="74"/>
      <c r="L348" s="74"/>
      <c r="M348" s="74"/>
      <c r="N348" s="74"/>
      <c r="O348" s="74"/>
      <c r="P348" s="74"/>
      <c r="Q348" s="74"/>
    </row>
    <row r="349" spans="1:17">
      <c r="A349" s="74">
        <v>344</v>
      </c>
      <c r="B349" s="74">
        <v>603</v>
      </c>
      <c r="C349" s="74" t="s">
        <v>1188</v>
      </c>
      <c r="D349" s="74" t="s">
        <v>42</v>
      </c>
      <c r="E349" s="74" t="s">
        <v>1236</v>
      </c>
      <c r="F349" s="174">
        <v>242811</v>
      </c>
      <c r="G349" s="74"/>
      <c r="H349" s="74"/>
      <c r="I349" s="174">
        <v>242832</v>
      </c>
      <c r="J349" s="74"/>
      <c r="K349" s="74"/>
      <c r="L349" s="74"/>
      <c r="M349" s="74"/>
      <c r="N349" s="74"/>
      <c r="O349" s="74"/>
      <c r="P349" s="74"/>
      <c r="Q349" s="74"/>
    </row>
    <row r="350" spans="1:17">
      <c r="A350" s="74">
        <v>345</v>
      </c>
      <c r="B350" s="74">
        <v>531</v>
      </c>
      <c r="C350" s="74" t="s">
        <v>1189</v>
      </c>
      <c r="D350" s="74" t="s">
        <v>540</v>
      </c>
      <c r="E350" s="74" t="s">
        <v>1244</v>
      </c>
      <c r="F350" s="174"/>
      <c r="G350" s="74"/>
      <c r="H350" s="74"/>
      <c r="I350" s="174"/>
      <c r="J350" s="74"/>
      <c r="K350" s="74"/>
      <c r="L350" s="174">
        <v>44477</v>
      </c>
      <c r="M350" s="174">
        <v>44498</v>
      </c>
      <c r="N350" s="74"/>
      <c r="O350" s="74"/>
      <c r="P350" s="74"/>
      <c r="Q350" s="74"/>
    </row>
    <row r="351" spans="1:17">
      <c r="A351" s="74">
        <v>346</v>
      </c>
      <c r="B351" s="74">
        <v>505</v>
      </c>
      <c r="C351" s="74" t="s">
        <v>1190</v>
      </c>
      <c r="D351" s="74" t="s">
        <v>62</v>
      </c>
      <c r="E351" s="74" t="s">
        <v>1225</v>
      </c>
      <c r="F351" s="174">
        <v>242811</v>
      </c>
      <c r="G351" s="74"/>
      <c r="H351" s="74"/>
      <c r="I351" s="174">
        <v>242832</v>
      </c>
      <c r="J351" s="74"/>
      <c r="K351" s="74"/>
      <c r="L351" s="74"/>
      <c r="M351" s="74"/>
      <c r="N351" s="74"/>
      <c r="O351" s="74"/>
      <c r="P351" s="74"/>
      <c r="Q351" s="74"/>
    </row>
    <row r="352" spans="1:17">
      <c r="A352" s="74">
        <v>347</v>
      </c>
      <c r="B352" s="74">
        <v>432</v>
      </c>
      <c r="C352" s="74" t="s">
        <v>1191</v>
      </c>
      <c r="D352" s="74" t="s">
        <v>1221</v>
      </c>
      <c r="E352" s="74" t="s">
        <v>1242</v>
      </c>
      <c r="F352" s="74"/>
      <c r="G352" s="74"/>
      <c r="H352" s="174">
        <v>44517</v>
      </c>
      <c r="I352" s="74"/>
      <c r="J352" s="74"/>
      <c r="K352" s="74"/>
      <c r="L352" s="74"/>
      <c r="M352" s="74"/>
      <c r="N352" s="74"/>
      <c r="O352" s="74"/>
      <c r="P352" s="74"/>
      <c r="Q352" s="74" t="s">
        <v>1227</v>
      </c>
    </row>
    <row r="353" spans="1:17">
      <c r="A353" s="74">
        <v>348</v>
      </c>
      <c r="B353" s="74">
        <v>318</v>
      </c>
      <c r="C353" s="74" t="s">
        <v>1192</v>
      </c>
      <c r="D353" s="74" t="s">
        <v>297</v>
      </c>
      <c r="E353" s="74" t="s">
        <v>1225</v>
      </c>
      <c r="F353" s="174">
        <v>44480</v>
      </c>
      <c r="G353" s="74"/>
      <c r="H353" s="74"/>
      <c r="I353" s="174">
        <v>44508</v>
      </c>
      <c r="J353" s="74"/>
      <c r="K353" s="74"/>
      <c r="L353" s="74"/>
      <c r="M353" s="74"/>
      <c r="N353" s="74"/>
      <c r="O353" s="74"/>
      <c r="P353" s="74"/>
      <c r="Q353" s="74"/>
    </row>
    <row r="354" spans="1:17">
      <c r="A354" s="74">
        <v>349</v>
      </c>
      <c r="B354" s="74">
        <v>603</v>
      </c>
      <c r="C354" s="74" t="s">
        <v>1193</v>
      </c>
      <c r="D354" s="74" t="s">
        <v>1219</v>
      </c>
      <c r="E354" s="74" t="s">
        <v>1236</v>
      </c>
      <c r="F354" s="74"/>
      <c r="G354" s="74"/>
      <c r="H354" s="74"/>
      <c r="I354" s="74"/>
      <c r="J354" s="74" t="s">
        <v>1228</v>
      </c>
      <c r="K354" s="74" t="s">
        <v>1229</v>
      </c>
      <c r="L354" s="74"/>
      <c r="M354" s="74"/>
      <c r="N354" s="74"/>
      <c r="O354" s="74"/>
      <c r="P354" s="74"/>
      <c r="Q354" s="74"/>
    </row>
    <row r="355" spans="1:17">
      <c r="A355" s="74">
        <v>350</v>
      </c>
      <c r="B355" s="74">
        <v>604</v>
      </c>
      <c r="C355" s="74" t="s">
        <v>1194</v>
      </c>
      <c r="D355" s="74" t="s">
        <v>265</v>
      </c>
      <c r="E355" s="74" t="s">
        <v>1243</v>
      </c>
      <c r="F355" s="174">
        <v>242696</v>
      </c>
      <c r="G355" s="74"/>
      <c r="H355" s="74"/>
      <c r="I355" s="174">
        <v>242724</v>
      </c>
      <c r="J355" s="74"/>
      <c r="K355" s="74"/>
      <c r="L355" s="74"/>
      <c r="M355" s="74"/>
      <c r="N355" s="74"/>
      <c r="O355" s="74"/>
      <c r="P355" s="74"/>
      <c r="Q355" s="74"/>
    </row>
    <row r="356" spans="1:17">
      <c r="A356" s="74">
        <v>351</v>
      </c>
      <c r="B356" s="74">
        <v>318</v>
      </c>
      <c r="C356" s="74" t="s">
        <v>1195</v>
      </c>
      <c r="D356" s="74" t="s">
        <v>145</v>
      </c>
      <c r="E356" s="74" t="s">
        <v>1249</v>
      </c>
      <c r="F356" s="174">
        <v>242829</v>
      </c>
      <c r="G356" s="74"/>
      <c r="H356" s="74"/>
      <c r="I356" s="174">
        <v>242857</v>
      </c>
      <c r="J356" s="74"/>
      <c r="K356" s="74"/>
      <c r="L356" s="74"/>
      <c r="M356" s="74"/>
      <c r="N356" s="74"/>
      <c r="O356" s="74"/>
      <c r="P356" s="74"/>
      <c r="Q356" s="74"/>
    </row>
    <row r="357" spans="1:17">
      <c r="A357" s="74">
        <v>352</v>
      </c>
      <c r="B357" s="74">
        <v>501</v>
      </c>
      <c r="C357" s="74" t="s">
        <v>1196</v>
      </c>
      <c r="D357" s="74" t="s">
        <v>218</v>
      </c>
      <c r="E357" s="74" t="s">
        <v>1242</v>
      </c>
      <c r="F357" s="174">
        <v>44463</v>
      </c>
      <c r="G357" s="74"/>
      <c r="H357" s="74"/>
      <c r="I357" s="174">
        <v>44489</v>
      </c>
      <c r="J357" s="74"/>
      <c r="K357" s="74"/>
      <c r="L357" s="74"/>
      <c r="M357" s="74"/>
      <c r="N357" s="74"/>
      <c r="O357" s="74"/>
      <c r="P357" s="74"/>
      <c r="Q357" s="74"/>
    </row>
    <row r="358" spans="1:17">
      <c r="A358" s="74">
        <v>353</v>
      </c>
      <c r="B358" s="74">
        <v>605</v>
      </c>
      <c r="C358" s="74" t="s">
        <v>1197</v>
      </c>
      <c r="D358" s="74" t="s">
        <v>247</v>
      </c>
      <c r="E358" s="74" t="s">
        <v>1242</v>
      </c>
      <c r="F358" s="174">
        <v>242740</v>
      </c>
      <c r="G358" s="74"/>
      <c r="H358" s="74"/>
      <c r="I358" s="174">
        <v>242761</v>
      </c>
      <c r="J358" s="74"/>
      <c r="K358" s="74"/>
      <c r="L358" s="74"/>
      <c r="M358" s="74"/>
      <c r="N358" s="74"/>
      <c r="O358" s="74"/>
      <c r="P358" s="74"/>
      <c r="Q358" s="74"/>
    </row>
    <row r="359" spans="1:17">
      <c r="A359" s="74">
        <v>354</v>
      </c>
      <c r="B359" s="74">
        <v>332</v>
      </c>
      <c r="C359" s="74" t="s">
        <v>1198</v>
      </c>
      <c r="D359" s="74" t="s">
        <v>1220</v>
      </c>
      <c r="E359" s="74" t="s">
        <v>1242</v>
      </c>
      <c r="F359" s="174">
        <v>242815</v>
      </c>
      <c r="G359" s="74"/>
      <c r="H359" s="74"/>
      <c r="I359" s="174">
        <v>242845</v>
      </c>
      <c r="J359" s="74"/>
      <c r="K359" s="74"/>
      <c r="L359" s="74"/>
      <c r="M359" s="74"/>
      <c r="N359" s="74"/>
      <c r="O359" s="74"/>
      <c r="P359" s="74"/>
      <c r="Q359" s="74"/>
    </row>
    <row r="360" spans="1:17">
      <c r="A360" s="74">
        <v>355</v>
      </c>
      <c r="B360" s="74">
        <v>517</v>
      </c>
      <c r="C360" s="74" t="s">
        <v>1199</v>
      </c>
      <c r="D360" s="74" t="s">
        <v>42</v>
      </c>
      <c r="E360" s="74" t="s">
        <v>1236</v>
      </c>
      <c r="F360" s="174">
        <v>44489</v>
      </c>
      <c r="G360" s="74"/>
      <c r="H360" s="74"/>
      <c r="I360" s="174">
        <v>44510</v>
      </c>
      <c r="J360" s="74"/>
      <c r="K360" s="74"/>
      <c r="L360" s="74"/>
      <c r="M360" s="74"/>
      <c r="N360" s="74"/>
      <c r="O360" s="74"/>
      <c r="P360" s="74"/>
      <c r="Q360" s="74"/>
    </row>
    <row r="361" spans="1:17">
      <c r="A361" s="74">
        <v>356</v>
      </c>
      <c r="B361" s="74">
        <v>331</v>
      </c>
      <c r="C361" s="74" t="s">
        <v>1200</v>
      </c>
      <c r="D361" s="74" t="s">
        <v>88</v>
      </c>
      <c r="E361" s="74" t="s">
        <v>1246</v>
      </c>
      <c r="F361" s="174">
        <v>242804</v>
      </c>
      <c r="G361" s="74"/>
      <c r="H361" s="74"/>
      <c r="I361" s="174">
        <v>242832</v>
      </c>
      <c r="J361" s="74"/>
      <c r="K361" s="74"/>
      <c r="L361" s="74"/>
      <c r="M361" s="74"/>
      <c r="N361" s="74"/>
      <c r="O361" s="74"/>
      <c r="P361" s="74"/>
      <c r="Q361" s="74"/>
    </row>
    <row r="362" spans="1:17">
      <c r="A362" s="74">
        <v>357</v>
      </c>
      <c r="B362" s="74">
        <v>606</v>
      </c>
      <c r="C362" s="74" t="s">
        <v>1201</v>
      </c>
      <c r="D362" s="74" t="s">
        <v>1222</v>
      </c>
      <c r="E362" s="74" t="s">
        <v>1244</v>
      </c>
      <c r="F362" s="74"/>
      <c r="G362" s="74"/>
      <c r="H362" s="74"/>
      <c r="I362" s="74"/>
      <c r="J362" s="174">
        <v>242773</v>
      </c>
      <c r="K362" s="174">
        <v>242794</v>
      </c>
      <c r="L362" s="74"/>
      <c r="M362" s="74"/>
      <c r="N362" s="74"/>
      <c r="O362" s="74"/>
      <c r="P362" s="74"/>
      <c r="Q362" s="74"/>
    </row>
    <row r="363" spans="1:17">
      <c r="A363" s="74">
        <v>358</v>
      </c>
      <c r="B363" s="74">
        <v>227</v>
      </c>
      <c r="C363" s="74" t="s">
        <v>1202</v>
      </c>
      <c r="D363" s="74" t="s">
        <v>702</v>
      </c>
      <c r="E363" s="74" t="s">
        <v>1247</v>
      </c>
      <c r="F363" s="174">
        <v>44504</v>
      </c>
      <c r="G363" s="74"/>
      <c r="H363" s="74"/>
      <c r="I363" s="174">
        <v>44532</v>
      </c>
      <c r="J363" s="74"/>
      <c r="K363" s="74"/>
      <c r="L363" s="74"/>
      <c r="M363" s="74"/>
      <c r="N363" s="74"/>
      <c r="O363" s="74"/>
      <c r="P363" s="74"/>
      <c r="Q363" s="74"/>
    </row>
    <row r="364" spans="1:17">
      <c r="A364" s="74">
        <v>359</v>
      </c>
      <c r="B364" s="74">
        <v>511</v>
      </c>
      <c r="C364" s="74" t="s">
        <v>1203</v>
      </c>
      <c r="D364" s="74" t="s">
        <v>548</v>
      </c>
      <c r="E364" s="74" t="s">
        <v>1244</v>
      </c>
      <c r="F364" s="174">
        <v>44504</v>
      </c>
      <c r="G364" s="74"/>
      <c r="H364" s="74"/>
      <c r="I364" s="174">
        <v>44531</v>
      </c>
      <c r="J364" s="74"/>
      <c r="K364" s="74"/>
      <c r="L364" s="74"/>
      <c r="M364" s="74"/>
      <c r="N364" s="74"/>
      <c r="O364" s="74"/>
      <c r="P364" s="74"/>
      <c r="Q364" s="74"/>
    </row>
    <row r="365" spans="1:17">
      <c r="A365" s="74">
        <v>360</v>
      </c>
      <c r="B365" s="74">
        <v>226</v>
      </c>
      <c r="C365" s="74" t="s">
        <v>1204</v>
      </c>
      <c r="D365" s="74" t="s">
        <v>44</v>
      </c>
      <c r="E365" s="74" t="s">
        <v>1242</v>
      </c>
      <c r="F365" s="74"/>
      <c r="G365" s="74"/>
      <c r="H365" s="174">
        <v>44516</v>
      </c>
      <c r="I365" s="74"/>
      <c r="J365" s="74"/>
      <c r="K365" s="74"/>
      <c r="L365" s="74"/>
      <c r="M365" s="74" t="s">
        <v>1230</v>
      </c>
      <c r="N365" s="74"/>
      <c r="O365" s="74"/>
      <c r="P365" s="74"/>
      <c r="Q365" s="74"/>
    </row>
    <row r="366" spans="1:17">
      <c r="A366" s="74">
        <v>361</v>
      </c>
      <c r="B366" s="74">
        <v>208</v>
      </c>
      <c r="C366" s="74" t="s">
        <v>1205</v>
      </c>
      <c r="D366" s="74" t="s">
        <v>1223</v>
      </c>
      <c r="E366" s="74" t="s">
        <v>1242</v>
      </c>
      <c r="F366" s="74" t="s">
        <v>1231</v>
      </c>
      <c r="G366" s="74"/>
      <c r="H366" s="74"/>
      <c r="I366" s="74" t="s">
        <v>1232</v>
      </c>
      <c r="J366" s="74"/>
      <c r="K366" s="74"/>
      <c r="L366" s="74"/>
      <c r="M366" s="74"/>
      <c r="N366" s="74"/>
      <c r="O366" s="74"/>
      <c r="P366" s="74"/>
      <c r="Q366" s="74"/>
    </row>
    <row r="367" spans="1:17">
      <c r="A367" s="74">
        <v>362</v>
      </c>
      <c r="B367" s="74">
        <v>606</v>
      </c>
      <c r="C367" s="74" t="s">
        <v>1206</v>
      </c>
      <c r="D367" s="74" t="s">
        <v>540</v>
      </c>
      <c r="E367" s="74" t="s">
        <v>1244</v>
      </c>
      <c r="F367" s="174">
        <v>242835</v>
      </c>
      <c r="G367" s="74"/>
      <c r="H367" s="74"/>
      <c r="I367" s="74"/>
      <c r="J367" s="74"/>
      <c r="K367" s="74"/>
      <c r="L367" s="74"/>
      <c r="M367" s="174">
        <v>242860</v>
      </c>
      <c r="N367" s="74"/>
      <c r="O367" s="74"/>
      <c r="P367" s="74"/>
      <c r="Q367" s="74"/>
    </row>
    <row r="368" spans="1:17">
      <c r="A368" s="74">
        <v>363</v>
      </c>
      <c r="B368" s="74">
        <v>419</v>
      </c>
      <c r="C368" s="74" t="s">
        <v>1207</v>
      </c>
      <c r="D368" s="74" t="s">
        <v>241</v>
      </c>
      <c r="E368" s="74" t="s">
        <v>1242</v>
      </c>
      <c r="F368" s="174">
        <v>44500</v>
      </c>
      <c r="G368" s="74"/>
      <c r="H368" s="74"/>
      <c r="I368" s="174">
        <v>44523</v>
      </c>
      <c r="J368" s="74"/>
      <c r="K368" s="74"/>
      <c r="L368" s="74"/>
      <c r="M368" s="74"/>
      <c r="N368" s="74"/>
      <c r="O368" s="74"/>
      <c r="P368" s="74"/>
      <c r="Q368" s="74"/>
    </row>
    <row r="369" spans="1:17">
      <c r="A369" s="74">
        <v>364</v>
      </c>
      <c r="B369" s="74">
        <v>607</v>
      </c>
      <c r="C369" s="74" t="s">
        <v>1208</v>
      </c>
      <c r="D369" s="74" t="s">
        <v>66</v>
      </c>
      <c r="E369" s="74" t="s">
        <v>1242</v>
      </c>
      <c r="F369" s="174">
        <v>242806</v>
      </c>
      <c r="G369" s="74"/>
      <c r="H369" s="74"/>
      <c r="I369" s="174">
        <v>242826</v>
      </c>
      <c r="J369" s="74"/>
      <c r="K369" s="74"/>
      <c r="L369" s="74"/>
      <c r="M369" s="74"/>
      <c r="N369" s="74"/>
      <c r="O369" s="74"/>
      <c r="P369" s="74"/>
      <c r="Q369" s="74"/>
    </row>
    <row r="370" spans="1:17">
      <c r="A370" s="74">
        <v>365</v>
      </c>
      <c r="B370" s="74">
        <v>607</v>
      </c>
      <c r="C370" s="74" t="s">
        <v>1209</v>
      </c>
      <c r="D370" s="74" t="s">
        <v>66</v>
      </c>
      <c r="E370" s="74" t="s">
        <v>1242</v>
      </c>
      <c r="F370" s="174">
        <v>242804</v>
      </c>
      <c r="G370" s="74"/>
      <c r="H370" s="74"/>
      <c r="I370" s="74"/>
      <c r="J370" s="74"/>
      <c r="K370" s="74"/>
      <c r="L370" s="74"/>
      <c r="M370" s="74"/>
      <c r="N370" s="74"/>
      <c r="O370" s="74"/>
      <c r="P370" s="74"/>
      <c r="Q370" s="74"/>
    </row>
    <row r="371" spans="1:17">
      <c r="A371" s="74">
        <v>366</v>
      </c>
      <c r="B371" s="74">
        <v>608</v>
      </c>
      <c r="C371" s="74" t="s">
        <v>1210</v>
      </c>
      <c r="D371" s="74" t="s">
        <v>1224</v>
      </c>
      <c r="E371" s="74" t="s">
        <v>1225</v>
      </c>
      <c r="F371" s="174">
        <v>44523</v>
      </c>
      <c r="G371" s="74"/>
      <c r="H371" s="74"/>
      <c r="I371" s="174">
        <v>242835</v>
      </c>
      <c r="J371" s="74"/>
      <c r="K371" s="74"/>
      <c r="L371" s="74"/>
      <c r="M371" s="174">
        <v>44551</v>
      </c>
      <c r="N371" s="74"/>
      <c r="O371" s="74"/>
      <c r="P371" s="74"/>
      <c r="Q371" s="74"/>
    </row>
    <row r="372" spans="1:17">
      <c r="A372" s="74">
        <v>367</v>
      </c>
      <c r="B372" s="74">
        <v>608</v>
      </c>
      <c r="C372" s="74" t="s">
        <v>1211</v>
      </c>
      <c r="D372" s="74" t="s">
        <v>1225</v>
      </c>
      <c r="E372" s="74" t="s">
        <v>1225</v>
      </c>
      <c r="F372" s="174">
        <v>44554</v>
      </c>
      <c r="G372" s="74"/>
      <c r="H372" s="74"/>
      <c r="I372" s="174">
        <v>44545</v>
      </c>
      <c r="J372" s="74"/>
      <c r="K372" s="74"/>
      <c r="L372" s="74"/>
      <c r="M372" s="74"/>
      <c r="N372" s="74"/>
      <c r="O372" s="74"/>
      <c r="P372" s="74"/>
      <c r="Q372" s="74"/>
    </row>
    <row r="373" spans="1:17">
      <c r="A373" s="74">
        <v>368</v>
      </c>
      <c r="B373" s="74">
        <v>608</v>
      </c>
      <c r="C373" s="74" t="s">
        <v>1212</v>
      </c>
      <c r="D373" s="74" t="s">
        <v>1225</v>
      </c>
      <c r="E373" s="74" t="s">
        <v>1225</v>
      </c>
      <c r="F373" s="74"/>
      <c r="G373" s="74"/>
      <c r="H373" s="174">
        <v>44487</v>
      </c>
      <c r="I373" s="74"/>
      <c r="J373" s="74"/>
      <c r="K373" s="74"/>
      <c r="L373" s="74"/>
      <c r="M373" s="174">
        <v>44545</v>
      </c>
      <c r="N373" s="74"/>
      <c r="O373" s="74"/>
      <c r="P373" s="74"/>
      <c r="Q373" s="74"/>
    </row>
    <row r="374" spans="1:17">
      <c r="A374" s="74">
        <v>369</v>
      </c>
      <c r="B374" s="74">
        <v>521</v>
      </c>
      <c r="C374" s="74" t="s">
        <v>1213</v>
      </c>
      <c r="D374" s="74" t="s">
        <v>537</v>
      </c>
      <c r="E374" s="74" t="s">
        <v>1244</v>
      </c>
      <c r="F374" s="174"/>
      <c r="G374" s="74"/>
      <c r="H374" s="174">
        <v>44379</v>
      </c>
      <c r="I374" s="174">
        <v>44463</v>
      </c>
      <c r="J374" s="74"/>
      <c r="K374" s="74"/>
      <c r="L374" s="74"/>
      <c r="M374" s="74"/>
      <c r="N374" s="74"/>
      <c r="O374" s="74"/>
      <c r="P374" s="74"/>
      <c r="Q374" s="74"/>
    </row>
  </sheetData>
  <mergeCells count="11">
    <mergeCell ref="A1:R1"/>
    <mergeCell ref="A2:R2"/>
    <mergeCell ref="Q3:Q4"/>
    <mergeCell ref="R3:R4"/>
    <mergeCell ref="A5:D5"/>
    <mergeCell ref="A3:A4"/>
    <mergeCell ref="B3:B4"/>
    <mergeCell ref="C3:C4"/>
    <mergeCell ref="D3:D4"/>
    <mergeCell ref="F3:P3"/>
    <mergeCell ref="E3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318"/>
  <sheetViews>
    <sheetView topLeftCell="A298" zoomScale="70" zoomScaleNormal="70" workbookViewId="0">
      <selection activeCell="F320" sqref="F320"/>
    </sheetView>
  </sheetViews>
  <sheetFormatPr defaultColWidth="9.140625" defaultRowHeight="24.75"/>
  <cols>
    <col min="1" max="1" width="5.5703125" style="4" customWidth="1"/>
    <col min="2" max="2" width="11.140625" style="5" bestFit="1" customWidth="1"/>
    <col min="3" max="3" width="44.85546875" style="5" bestFit="1" customWidth="1"/>
    <col min="4" max="4" width="34" style="5" bestFit="1" customWidth="1"/>
    <col min="5" max="5" width="39.28515625" style="30" bestFit="1" customWidth="1"/>
    <col min="6" max="6" width="11.7109375" style="5" customWidth="1"/>
    <col min="7" max="7" width="11.140625" style="5" bestFit="1" customWidth="1"/>
    <col min="8" max="8" width="11.28515625" style="5" bestFit="1" customWidth="1"/>
    <col min="9" max="10" width="11.28515625" style="30" bestFit="1" customWidth="1"/>
    <col min="11" max="11" width="13" style="30" bestFit="1" customWidth="1"/>
    <col min="12" max="12" width="11.28515625" style="30" bestFit="1" customWidth="1"/>
    <col min="13" max="13" width="12.5703125" style="30" bestFit="1" customWidth="1"/>
    <col min="14" max="14" width="9.140625" style="5"/>
    <col min="15" max="15" width="9.140625" style="6"/>
    <col min="16" max="16" width="9.140625" style="4"/>
    <col min="17" max="17" width="10" style="4" bestFit="1" customWidth="1"/>
    <col min="18" max="18" width="26.28515625" style="4" bestFit="1" customWidth="1"/>
    <col min="19" max="19" width="9.140625" style="4"/>
    <col min="20" max="20" width="22.5703125" style="4" bestFit="1" customWidth="1"/>
    <col min="21" max="16384" width="9.140625" style="4"/>
  </cols>
  <sheetData>
    <row r="1" spans="1:20" ht="27.75">
      <c r="A1" s="197" t="s">
        <v>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38"/>
      <c r="T1" s="10"/>
    </row>
    <row r="2" spans="1:20" ht="27.75">
      <c r="A2" s="197" t="s">
        <v>868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38"/>
      <c r="T2" s="10"/>
    </row>
    <row r="3" spans="1:20" ht="27.75">
      <c r="A3" s="198" t="s">
        <v>3</v>
      </c>
      <c r="B3" s="198" t="s">
        <v>6</v>
      </c>
      <c r="C3" s="200" t="s">
        <v>0</v>
      </c>
      <c r="D3" s="202" t="s">
        <v>7</v>
      </c>
      <c r="E3" s="200" t="s">
        <v>1233</v>
      </c>
      <c r="F3" s="203" t="s">
        <v>15</v>
      </c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4" t="s">
        <v>2</v>
      </c>
      <c r="R3" s="206" t="s">
        <v>4</v>
      </c>
      <c r="S3" s="21"/>
      <c r="T3" s="44" t="s">
        <v>31</v>
      </c>
    </row>
    <row r="4" spans="1:20" ht="27.75" customHeight="1">
      <c r="A4" s="199"/>
      <c r="B4" s="199"/>
      <c r="C4" s="201"/>
      <c r="D4" s="201"/>
      <c r="E4" s="207"/>
      <c r="F4" s="107" t="s">
        <v>19</v>
      </c>
      <c r="G4" s="108" t="s">
        <v>20</v>
      </c>
      <c r="H4" s="107" t="s">
        <v>22</v>
      </c>
      <c r="I4" s="107" t="s">
        <v>21</v>
      </c>
      <c r="J4" s="107" t="s">
        <v>23</v>
      </c>
      <c r="K4" s="107" t="s">
        <v>24</v>
      </c>
      <c r="L4" s="107" t="s">
        <v>16</v>
      </c>
      <c r="M4" s="107" t="s">
        <v>25</v>
      </c>
      <c r="N4" s="107" t="s">
        <v>17</v>
      </c>
      <c r="O4" s="107" t="s">
        <v>18</v>
      </c>
      <c r="P4" s="107" t="s">
        <v>1</v>
      </c>
      <c r="Q4" s="205"/>
      <c r="R4" s="205"/>
      <c r="S4" s="21"/>
      <c r="T4" s="44" t="s">
        <v>35</v>
      </c>
    </row>
    <row r="5" spans="1:20" ht="37.5" customHeight="1">
      <c r="A5" s="191" t="s">
        <v>869</v>
      </c>
      <c r="B5" s="191"/>
      <c r="C5" s="191"/>
      <c r="D5" s="191"/>
      <c r="E5" s="156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9"/>
      <c r="R5" s="20"/>
      <c r="S5" s="21"/>
      <c r="T5" s="44" t="s">
        <v>34</v>
      </c>
    </row>
    <row r="6" spans="1:20">
      <c r="A6" s="79">
        <v>1</v>
      </c>
      <c r="B6" s="7">
        <v>206</v>
      </c>
      <c r="C6" s="80" t="s">
        <v>615</v>
      </c>
      <c r="D6" s="79" t="s">
        <v>297</v>
      </c>
      <c r="E6" s="7" t="s">
        <v>204</v>
      </c>
      <c r="F6" s="82"/>
      <c r="G6" s="82"/>
      <c r="H6" s="82"/>
      <c r="I6" s="82"/>
      <c r="J6" s="82">
        <v>44391</v>
      </c>
      <c r="K6" s="82">
        <v>44412</v>
      </c>
      <c r="L6" s="82">
        <v>44498</v>
      </c>
      <c r="M6" s="82"/>
      <c r="N6" s="82"/>
      <c r="O6" s="82"/>
      <c r="P6" s="79"/>
      <c r="Q6" s="79"/>
      <c r="R6" s="29"/>
      <c r="S6" s="39"/>
      <c r="T6" s="39"/>
    </row>
    <row r="7" spans="1:20">
      <c r="A7" s="7">
        <v>2</v>
      </c>
      <c r="B7" s="7">
        <v>209</v>
      </c>
      <c r="C7" s="80" t="s">
        <v>618</v>
      </c>
      <c r="D7" s="79" t="s">
        <v>66</v>
      </c>
      <c r="E7" s="7" t="s">
        <v>74</v>
      </c>
      <c r="F7" s="82">
        <v>44341</v>
      </c>
      <c r="G7" s="82">
        <v>44361</v>
      </c>
      <c r="H7" s="82">
        <v>44488</v>
      </c>
      <c r="I7" s="82"/>
      <c r="J7" s="82"/>
      <c r="K7" s="82"/>
      <c r="L7" s="82"/>
      <c r="M7" s="82"/>
      <c r="N7" s="82"/>
      <c r="O7" s="82"/>
      <c r="P7" s="79"/>
      <c r="Q7" s="79"/>
      <c r="R7" s="29"/>
      <c r="S7" s="39"/>
      <c r="T7" s="39"/>
    </row>
    <row r="8" spans="1:20">
      <c r="A8" s="79">
        <v>3</v>
      </c>
      <c r="B8" s="7">
        <v>215</v>
      </c>
      <c r="C8" s="80" t="s">
        <v>638</v>
      </c>
      <c r="D8" s="79" t="s">
        <v>62</v>
      </c>
      <c r="E8" s="7" t="s">
        <v>204</v>
      </c>
      <c r="F8" s="82">
        <v>44333</v>
      </c>
      <c r="G8" s="82">
        <v>44353</v>
      </c>
      <c r="H8" s="82">
        <v>44458</v>
      </c>
      <c r="I8" s="82"/>
      <c r="J8" s="82"/>
      <c r="K8" s="82"/>
      <c r="L8" s="82"/>
      <c r="M8" s="82"/>
      <c r="N8" s="82"/>
      <c r="O8" s="82"/>
      <c r="P8" s="79"/>
      <c r="Q8" s="79"/>
      <c r="R8" s="29"/>
      <c r="S8" s="39"/>
      <c r="T8" s="39"/>
    </row>
    <row r="9" spans="1:20">
      <c r="A9" s="7">
        <v>4</v>
      </c>
      <c r="B9" s="7">
        <v>219</v>
      </c>
      <c r="C9" s="80" t="s">
        <v>798</v>
      </c>
      <c r="D9" s="79" t="s">
        <v>147</v>
      </c>
      <c r="E9" s="7" t="s">
        <v>1218</v>
      </c>
      <c r="F9" s="82"/>
      <c r="G9" s="82"/>
      <c r="H9" s="82"/>
      <c r="I9" s="82"/>
      <c r="J9" s="82">
        <v>44424</v>
      </c>
      <c r="K9" s="82">
        <v>44445</v>
      </c>
      <c r="L9" s="82">
        <v>44522</v>
      </c>
      <c r="M9" s="82"/>
      <c r="N9" s="82"/>
      <c r="O9" s="82"/>
      <c r="P9" s="79"/>
      <c r="Q9" s="79"/>
      <c r="R9" s="29"/>
      <c r="S9" s="39"/>
      <c r="T9" s="39"/>
    </row>
    <row r="10" spans="1:20">
      <c r="A10" s="79">
        <v>5</v>
      </c>
      <c r="B10" s="7">
        <v>305</v>
      </c>
      <c r="C10" s="80" t="s">
        <v>720</v>
      </c>
      <c r="D10" s="79" t="s">
        <v>101</v>
      </c>
      <c r="E10" s="7" t="s">
        <v>1239</v>
      </c>
      <c r="F10" s="82">
        <v>44391</v>
      </c>
      <c r="G10" s="82">
        <v>44412</v>
      </c>
      <c r="H10" s="82">
        <v>44513</v>
      </c>
      <c r="I10" s="82"/>
      <c r="J10" s="82"/>
      <c r="K10" s="82"/>
      <c r="L10" s="82"/>
      <c r="M10" s="82"/>
      <c r="N10" s="82"/>
      <c r="O10" s="82"/>
      <c r="P10" s="79"/>
      <c r="Q10" s="79"/>
      <c r="R10" s="29"/>
      <c r="S10" s="39"/>
      <c r="T10" s="39"/>
    </row>
    <row r="11" spans="1:20">
      <c r="A11" s="7">
        <v>6</v>
      </c>
      <c r="B11" s="7">
        <v>312</v>
      </c>
      <c r="C11" s="80" t="s">
        <v>777</v>
      </c>
      <c r="D11" s="79" t="s">
        <v>42</v>
      </c>
      <c r="E11" s="7" t="s">
        <v>1236</v>
      </c>
      <c r="F11" s="82">
        <v>44365</v>
      </c>
      <c r="G11" s="82">
        <v>44386</v>
      </c>
      <c r="H11" s="82">
        <v>44503</v>
      </c>
      <c r="I11" s="82"/>
      <c r="J11" s="82"/>
      <c r="K11" s="82"/>
      <c r="L11" s="82"/>
      <c r="M11" s="82"/>
      <c r="N11" s="82"/>
      <c r="O11" s="82"/>
      <c r="P11" s="79"/>
      <c r="Q11" s="79"/>
      <c r="R11" s="29"/>
      <c r="S11" s="39"/>
      <c r="T11" s="39"/>
    </row>
    <row r="12" spans="1:20">
      <c r="A12" s="79">
        <v>7</v>
      </c>
      <c r="B12" s="7">
        <v>318</v>
      </c>
      <c r="C12" s="80" t="s">
        <v>726</v>
      </c>
      <c r="D12" s="79" t="s">
        <v>101</v>
      </c>
      <c r="E12" s="7" t="s">
        <v>1239</v>
      </c>
      <c r="F12" s="82">
        <v>44309</v>
      </c>
      <c r="G12" s="82">
        <v>44330</v>
      </c>
      <c r="H12" s="82"/>
      <c r="I12" s="82">
        <v>44454</v>
      </c>
      <c r="J12" s="82"/>
      <c r="K12" s="82"/>
      <c r="L12" s="82"/>
      <c r="M12" s="82"/>
      <c r="N12" s="82"/>
      <c r="O12" s="82"/>
      <c r="P12" s="79"/>
      <c r="Q12" s="79"/>
      <c r="R12" s="29"/>
      <c r="S12" s="39"/>
      <c r="T12" s="39"/>
    </row>
    <row r="13" spans="1:20">
      <c r="A13" s="7">
        <v>8</v>
      </c>
      <c r="B13" s="7">
        <v>402</v>
      </c>
      <c r="C13" s="80" t="s">
        <v>749</v>
      </c>
      <c r="D13" s="79" t="s">
        <v>386</v>
      </c>
      <c r="E13" s="7" t="s">
        <v>1234</v>
      </c>
      <c r="F13" s="82">
        <v>44340</v>
      </c>
      <c r="G13" s="82">
        <v>44361</v>
      </c>
      <c r="H13" s="82">
        <v>44490</v>
      </c>
      <c r="I13" s="82"/>
      <c r="J13" s="82"/>
      <c r="K13" s="82"/>
      <c r="L13" s="82"/>
      <c r="M13" s="82"/>
      <c r="N13" s="82"/>
      <c r="O13" s="82"/>
      <c r="P13" s="79"/>
      <c r="Q13" s="79"/>
      <c r="R13" s="29"/>
      <c r="S13" s="39"/>
      <c r="T13" s="39"/>
    </row>
    <row r="14" spans="1:20">
      <c r="A14" s="79">
        <v>9</v>
      </c>
      <c r="B14" s="7">
        <v>404</v>
      </c>
      <c r="C14" s="80" t="s">
        <v>755</v>
      </c>
      <c r="D14" s="79" t="s">
        <v>718</v>
      </c>
      <c r="E14" s="7" t="s">
        <v>1239</v>
      </c>
      <c r="F14" s="82">
        <v>44362</v>
      </c>
      <c r="G14" s="82">
        <v>44381</v>
      </c>
      <c r="H14" s="82">
        <v>44470</v>
      </c>
      <c r="I14" s="82"/>
      <c r="J14" s="82"/>
      <c r="K14" s="82"/>
      <c r="L14" s="82"/>
      <c r="M14" s="82"/>
      <c r="N14" s="82"/>
      <c r="O14" s="82"/>
      <c r="P14" s="79"/>
      <c r="Q14" s="79"/>
      <c r="R14" s="29"/>
      <c r="S14" s="39"/>
      <c r="T14" s="39"/>
    </row>
    <row r="15" spans="1:20">
      <c r="A15" s="7">
        <v>10</v>
      </c>
      <c r="B15" s="7">
        <v>407</v>
      </c>
      <c r="C15" s="80" t="s">
        <v>764</v>
      </c>
      <c r="D15" s="79" t="s">
        <v>702</v>
      </c>
      <c r="E15" s="7" t="s">
        <v>1241</v>
      </c>
      <c r="F15" s="82">
        <v>44343</v>
      </c>
      <c r="G15" s="82">
        <v>44364</v>
      </c>
      <c r="H15" s="82">
        <v>44489</v>
      </c>
      <c r="I15" s="82"/>
      <c r="J15" s="82"/>
      <c r="K15" s="82"/>
      <c r="L15" s="82"/>
      <c r="M15" s="82"/>
      <c r="N15" s="82"/>
      <c r="O15" s="82"/>
      <c r="P15" s="79"/>
      <c r="Q15" s="79"/>
      <c r="R15" s="29"/>
      <c r="S15" s="39"/>
      <c r="T15" s="39"/>
    </row>
    <row r="16" spans="1:20">
      <c r="A16" s="79">
        <v>11</v>
      </c>
      <c r="B16" s="7">
        <v>421</v>
      </c>
      <c r="C16" s="80" t="s">
        <v>870</v>
      </c>
      <c r="D16" s="79" t="s">
        <v>642</v>
      </c>
      <c r="E16" s="7" t="s">
        <v>204</v>
      </c>
      <c r="F16" s="82">
        <v>44356</v>
      </c>
      <c r="G16" s="82">
        <v>44382</v>
      </c>
      <c r="H16" s="82">
        <v>44517</v>
      </c>
      <c r="I16" s="82"/>
      <c r="J16" s="82"/>
      <c r="K16" s="82"/>
      <c r="L16" s="82"/>
      <c r="M16" s="82"/>
      <c r="N16" s="82"/>
      <c r="O16" s="82"/>
      <c r="P16" s="79"/>
      <c r="Q16" s="79"/>
      <c r="R16" s="79"/>
      <c r="S16" s="13"/>
      <c r="T16" s="23"/>
    </row>
    <row r="17" spans="1:20">
      <c r="A17" s="7">
        <v>12</v>
      </c>
      <c r="B17" s="7">
        <v>421</v>
      </c>
      <c r="C17" s="80" t="s">
        <v>871</v>
      </c>
      <c r="D17" s="79" t="s">
        <v>642</v>
      </c>
      <c r="E17" s="7" t="s">
        <v>204</v>
      </c>
      <c r="F17" s="82">
        <v>44358</v>
      </c>
      <c r="G17" s="82">
        <v>44379</v>
      </c>
      <c r="H17" s="82"/>
      <c r="I17" s="82">
        <v>44502</v>
      </c>
      <c r="J17" s="82"/>
      <c r="K17" s="82"/>
      <c r="L17" s="82"/>
      <c r="M17" s="82"/>
      <c r="N17" s="82"/>
      <c r="O17" s="82"/>
      <c r="P17" s="79"/>
      <c r="Q17" s="79"/>
      <c r="R17" s="79"/>
      <c r="S17" s="13"/>
      <c r="T17" s="23"/>
    </row>
    <row r="18" spans="1:20" ht="26.25">
      <c r="A18" s="31"/>
      <c r="B18" s="7"/>
      <c r="C18" s="29"/>
      <c r="D18" s="29"/>
      <c r="E18" s="79"/>
      <c r="F18" s="62"/>
      <c r="G18" s="62"/>
      <c r="H18" s="62"/>
      <c r="I18" s="63"/>
      <c r="J18" s="33"/>
      <c r="K18" s="33"/>
      <c r="L18" s="33"/>
      <c r="M18" s="33"/>
      <c r="N18" s="33"/>
      <c r="O18" s="33"/>
      <c r="P18" s="33"/>
      <c r="Q18" s="26"/>
      <c r="R18" s="31"/>
      <c r="S18" s="13"/>
      <c r="T18" s="44" t="s">
        <v>33</v>
      </c>
    </row>
    <row r="19" spans="1:20" ht="26.25">
      <c r="A19" s="31"/>
      <c r="B19" s="7"/>
      <c r="C19" s="29"/>
      <c r="D19" s="29"/>
      <c r="E19" s="79"/>
      <c r="F19" s="62"/>
      <c r="G19" s="62"/>
      <c r="H19" s="62"/>
      <c r="I19" s="63"/>
      <c r="J19" s="33"/>
      <c r="K19" s="33"/>
      <c r="L19" s="33"/>
      <c r="M19" s="33"/>
      <c r="N19" s="33"/>
      <c r="O19" s="33"/>
      <c r="P19" s="33"/>
      <c r="Q19" s="26"/>
      <c r="R19" s="31"/>
      <c r="S19" s="13"/>
      <c r="T19" s="44" t="s">
        <v>32</v>
      </c>
    </row>
    <row r="20" spans="1:20" ht="26.25">
      <c r="A20" s="31"/>
      <c r="B20" s="7"/>
      <c r="C20" s="29"/>
      <c r="D20" s="29"/>
      <c r="E20" s="79"/>
      <c r="F20" s="62"/>
      <c r="G20" s="62"/>
      <c r="H20" s="62"/>
      <c r="I20" s="63"/>
      <c r="J20" s="33"/>
      <c r="K20" s="33"/>
      <c r="L20" s="33"/>
      <c r="M20" s="33"/>
      <c r="N20" s="33"/>
      <c r="O20" s="33"/>
      <c r="P20" s="33"/>
      <c r="Q20" s="26"/>
      <c r="R20" s="31"/>
      <c r="S20" s="13"/>
      <c r="T20" s="23"/>
    </row>
    <row r="21" spans="1:20" ht="27.75">
      <c r="A21" s="191" t="s">
        <v>872</v>
      </c>
      <c r="B21" s="191"/>
      <c r="C21" s="191"/>
      <c r="D21" s="191"/>
      <c r="E21" s="156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9"/>
      <c r="R21" s="20"/>
      <c r="S21" s="21"/>
      <c r="T21" s="18"/>
    </row>
    <row r="22" spans="1:20">
      <c r="A22" s="79">
        <v>1</v>
      </c>
      <c r="B22" s="7">
        <v>201</v>
      </c>
      <c r="C22" s="80" t="s">
        <v>604</v>
      </c>
      <c r="D22" s="79" t="s">
        <v>201</v>
      </c>
      <c r="E22" s="7" t="s">
        <v>201</v>
      </c>
      <c r="F22" s="82"/>
      <c r="G22" s="82"/>
      <c r="H22" s="82"/>
      <c r="I22" s="82"/>
      <c r="J22" s="82">
        <v>44461</v>
      </c>
      <c r="K22" s="82">
        <v>44483</v>
      </c>
      <c r="L22" s="82"/>
      <c r="M22" s="78"/>
      <c r="N22" s="82"/>
      <c r="O22" s="82"/>
      <c r="P22" s="83"/>
      <c r="Q22" s="79"/>
      <c r="R22" s="79"/>
      <c r="S22" s="110"/>
      <c r="T22" s="110"/>
    </row>
    <row r="23" spans="1:20">
      <c r="A23" s="79">
        <v>2</v>
      </c>
      <c r="B23" s="7">
        <v>201</v>
      </c>
      <c r="C23" s="80" t="s">
        <v>624</v>
      </c>
      <c r="D23" s="79" t="s">
        <v>625</v>
      </c>
      <c r="E23" s="7" t="s">
        <v>204</v>
      </c>
      <c r="F23" s="82">
        <v>44463</v>
      </c>
      <c r="G23" s="82"/>
      <c r="H23" s="82"/>
      <c r="I23" s="82">
        <v>44482</v>
      </c>
      <c r="J23" s="82"/>
      <c r="K23" s="82"/>
      <c r="L23" s="82"/>
      <c r="M23" s="78"/>
      <c r="N23" s="82"/>
      <c r="O23" s="82"/>
      <c r="P23" s="79"/>
      <c r="Q23" s="79"/>
      <c r="R23" s="29"/>
      <c r="S23" s="39"/>
      <c r="T23" s="39"/>
    </row>
    <row r="24" spans="1:20">
      <c r="A24" s="79">
        <v>3</v>
      </c>
      <c r="B24" s="7">
        <v>201</v>
      </c>
      <c r="C24" s="80" t="s">
        <v>837</v>
      </c>
      <c r="D24" s="79" t="s">
        <v>147</v>
      </c>
      <c r="E24" s="7" t="s">
        <v>1218</v>
      </c>
      <c r="F24" s="82"/>
      <c r="G24" s="82"/>
      <c r="H24" s="82"/>
      <c r="I24" s="82"/>
      <c r="J24" s="82"/>
      <c r="K24" s="82"/>
      <c r="L24" s="82">
        <v>44530</v>
      </c>
      <c r="M24" s="82">
        <v>44551</v>
      </c>
      <c r="N24" s="82"/>
      <c r="O24" s="82"/>
      <c r="P24" s="79"/>
      <c r="Q24" s="79"/>
      <c r="R24" s="29"/>
      <c r="S24" s="39"/>
      <c r="T24" s="39"/>
    </row>
    <row r="25" spans="1:20">
      <c r="A25" s="79">
        <v>4</v>
      </c>
      <c r="B25" s="7">
        <v>202</v>
      </c>
      <c r="C25" s="80" t="s">
        <v>605</v>
      </c>
      <c r="D25" s="79" t="s">
        <v>47</v>
      </c>
      <c r="E25" s="7" t="s">
        <v>204</v>
      </c>
      <c r="F25" s="82" t="s">
        <v>606</v>
      </c>
      <c r="G25" s="82"/>
      <c r="H25" s="82"/>
      <c r="I25" s="82" t="s">
        <v>607</v>
      </c>
      <c r="J25" s="82"/>
      <c r="K25" s="82"/>
      <c r="L25" s="82"/>
      <c r="M25" s="82"/>
      <c r="N25" s="82"/>
      <c r="O25" s="82"/>
      <c r="P25" s="79"/>
      <c r="Q25" s="79"/>
      <c r="R25" s="29"/>
      <c r="S25" s="39"/>
      <c r="T25" s="39"/>
    </row>
    <row r="26" spans="1:20">
      <c r="A26" s="79">
        <v>5</v>
      </c>
      <c r="B26" s="7">
        <v>202</v>
      </c>
      <c r="C26" s="80" t="s">
        <v>626</v>
      </c>
      <c r="D26" s="79" t="s">
        <v>62</v>
      </c>
      <c r="E26" s="7" t="s">
        <v>204</v>
      </c>
      <c r="F26" s="82" t="s">
        <v>627</v>
      </c>
      <c r="G26" s="82"/>
      <c r="H26" s="82"/>
      <c r="I26" s="82">
        <v>44489</v>
      </c>
      <c r="J26" s="82"/>
      <c r="K26" s="82"/>
      <c r="L26" s="82"/>
      <c r="M26" s="82"/>
      <c r="N26" s="82"/>
      <c r="O26" s="82"/>
      <c r="P26" s="79"/>
      <c r="Q26" s="79"/>
      <c r="R26" s="29"/>
      <c r="S26" s="39"/>
      <c r="T26" s="39"/>
    </row>
    <row r="27" spans="1:20">
      <c r="A27" s="79">
        <v>6</v>
      </c>
      <c r="B27" s="7">
        <v>203</v>
      </c>
      <c r="C27" s="80" t="s">
        <v>608</v>
      </c>
      <c r="D27" s="79" t="s">
        <v>44</v>
      </c>
      <c r="E27" s="7" t="s">
        <v>74</v>
      </c>
      <c r="F27" s="82" t="s">
        <v>609</v>
      </c>
      <c r="G27" s="82"/>
      <c r="H27" s="82"/>
      <c r="I27" s="82" t="s">
        <v>610</v>
      </c>
      <c r="J27" s="82"/>
      <c r="K27" s="82"/>
      <c r="L27" s="82"/>
      <c r="M27" s="82"/>
      <c r="N27" s="82"/>
      <c r="O27" s="82"/>
      <c r="P27" s="79"/>
      <c r="Q27" s="79"/>
      <c r="R27" s="29"/>
      <c r="S27" s="39"/>
      <c r="T27" s="39"/>
    </row>
    <row r="28" spans="1:20">
      <c r="A28" s="79">
        <v>7</v>
      </c>
      <c r="B28" s="7">
        <v>203</v>
      </c>
      <c r="C28" s="80" t="s">
        <v>628</v>
      </c>
      <c r="D28" s="79" t="s">
        <v>187</v>
      </c>
      <c r="E28" s="7" t="s">
        <v>1238</v>
      </c>
      <c r="F28" s="82">
        <v>44438</v>
      </c>
      <c r="G28" s="82"/>
      <c r="H28" s="82"/>
      <c r="I28" s="82">
        <v>44468</v>
      </c>
      <c r="J28" s="82"/>
      <c r="K28" s="82"/>
      <c r="L28" s="82"/>
      <c r="M28" s="82"/>
      <c r="N28" s="82"/>
      <c r="O28" s="82"/>
      <c r="P28" s="79"/>
      <c r="Q28" s="79"/>
      <c r="R28" s="29"/>
      <c r="S28" s="39"/>
      <c r="T28" s="39"/>
    </row>
    <row r="29" spans="1:20">
      <c r="A29" s="79">
        <v>8</v>
      </c>
      <c r="B29" s="7">
        <v>203</v>
      </c>
      <c r="C29" s="80" t="s">
        <v>873</v>
      </c>
      <c r="D29" s="79" t="s">
        <v>187</v>
      </c>
      <c r="E29" s="7" t="s">
        <v>1238</v>
      </c>
      <c r="F29" s="82"/>
      <c r="G29" s="82"/>
      <c r="H29" s="82"/>
      <c r="I29" s="82"/>
      <c r="J29" s="82">
        <v>44533</v>
      </c>
      <c r="K29" s="82" t="s">
        <v>874</v>
      </c>
      <c r="L29" s="82"/>
      <c r="M29" s="82"/>
      <c r="N29" s="82"/>
      <c r="O29" s="82"/>
      <c r="P29" s="79"/>
      <c r="Q29" s="79"/>
      <c r="R29" s="31"/>
      <c r="S29" s="13"/>
      <c r="T29" s="23"/>
    </row>
    <row r="30" spans="1:20">
      <c r="A30" s="79">
        <v>9</v>
      </c>
      <c r="B30" s="7">
        <v>204</v>
      </c>
      <c r="C30" s="80" t="s">
        <v>611</v>
      </c>
      <c r="D30" s="79" t="s">
        <v>211</v>
      </c>
      <c r="E30" s="7" t="s">
        <v>74</v>
      </c>
      <c r="F30" s="82">
        <v>44469</v>
      </c>
      <c r="G30" s="82"/>
      <c r="H30" s="82"/>
      <c r="I30" s="82" t="s">
        <v>612</v>
      </c>
      <c r="J30" s="82"/>
      <c r="K30" s="82"/>
      <c r="L30" s="82"/>
      <c r="M30" s="82"/>
      <c r="N30" s="82"/>
      <c r="O30" s="82"/>
      <c r="P30" s="79"/>
      <c r="Q30" s="79"/>
      <c r="R30" s="29"/>
      <c r="S30" s="39"/>
      <c r="T30" s="39"/>
    </row>
    <row r="31" spans="1:20">
      <c r="A31" s="79">
        <v>10</v>
      </c>
      <c r="B31" s="7">
        <v>204</v>
      </c>
      <c r="C31" s="80" t="s">
        <v>629</v>
      </c>
      <c r="D31" s="79" t="s">
        <v>201</v>
      </c>
      <c r="E31" s="7" t="s">
        <v>201</v>
      </c>
      <c r="F31" s="82"/>
      <c r="G31" s="82"/>
      <c r="H31" s="82">
        <v>44384</v>
      </c>
      <c r="I31" s="82">
        <v>44468</v>
      </c>
      <c r="J31" s="82"/>
      <c r="K31" s="82"/>
      <c r="L31" s="82"/>
      <c r="M31" s="82"/>
      <c r="N31" s="82"/>
      <c r="O31" s="82"/>
      <c r="P31" s="79"/>
      <c r="Q31" s="79"/>
      <c r="R31" s="29"/>
      <c r="S31" s="39"/>
      <c r="T31" s="39"/>
    </row>
    <row r="32" spans="1:20">
      <c r="A32" s="79">
        <v>11</v>
      </c>
      <c r="B32" s="7">
        <v>204</v>
      </c>
      <c r="C32" s="80" t="s">
        <v>875</v>
      </c>
      <c r="D32" s="79" t="s">
        <v>211</v>
      </c>
      <c r="E32" s="7" t="s">
        <v>74</v>
      </c>
      <c r="F32" s="82"/>
      <c r="G32" s="82"/>
      <c r="H32" s="82">
        <v>44357</v>
      </c>
      <c r="I32" s="82">
        <v>44447</v>
      </c>
      <c r="J32" s="82"/>
      <c r="K32" s="82"/>
      <c r="L32" s="82"/>
      <c r="M32" s="82"/>
      <c r="N32" s="82"/>
      <c r="O32" s="82"/>
      <c r="P32" s="79"/>
      <c r="Q32" s="79"/>
      <c r="R32" s="31"/>
      <c r="S32" s="13"/>
      <c r="T32" s="23"/>
    </row>
    <row r="33" spans="1:20">
      <c r="A33" s="79">
        <v>12</v>
      </c>
      <c r="B33" s="7">
        <v>205</v>
      </c>
      <c r="C33" s="80" t="s">
        <v>613</v>
      </c>
      <c r="D33" s="79" t="s">
        <v>224</v>
      </c>
      <c r="E33" s="7" t="s">
        <v>74</v>
      </c>
      <c r="F33" s="82">
        <v>44476</v>
      </c>
      <c r="G33" s="82"/>
      <c r="H33" s="82"/>
      <c r="I33" s="82">
        <v>44504</v>
      </c>
      <c r="J33" s="82"/>
      <c r="K33" s="82"/>
      <c r="L33" s="82"/>
      <c r="M33" s="82"/>
      <c r="N33" s="82"/>
      <c r="O33" s="82"/>
      <c r="P33" s="79"/>
      <c r="Q33" s="79"/>
      <c r="R33" s="29"/>
      <c r="S33" s="39"/>
      <c r="T33" s="39"/>
    </row>
    <row r="34" spans="1:20">
      <c r="A34" s="79">
        <v>13</v>
      </c>
      <c r="B34" s="7">
        <v>205</v>
      </c>
      <c r="C34" s="80" t="s">
        <v>614</v>
      </c>
      <c r="D34" s="79" t="s">
        <v>224</v>
      </c>
      <c r="E34" s="7" t="s">
        <v>74</v>
      </c>
      <c r="F34" s="82"/>
      <c r="G34" s="82"/>
      <c r="H34" s="82"/>
      <c r="I34" s="82"/>
      <c r="J34" s="82">
        <v>44478</v>
      </c>
      <c r="K34" s="82">
        <v>44499</v>
      </c>
      <c r="L34" s="82"/>
      <c r="M34" s="82"/>
      <c r="N34" s="82"/>
      <c r="O34" s="82"/>
      <c r="P34" s="79"/>
      <c r="Q34" s="79"/>
      <c r="R34" s="29"/>
      <c r="S34" s="39"/>
      <c r="T34" s="39"/>
    </row>
    <row r="35" spans="1:20">
      <c r="A35" s="79">
        <v>14</v>
      </c>
      <c r="B35" s="7">
        <v>205</v>
      </c>
      <c r="C35" s="80" t="s">
        <v>770</v>
      </c>
      <c r="D35" s="79" t="s">
        <v>224</v>
      </c>
      <c r="E35" s="7" t="s">
        <v>74</v>
      </c>
      <c r="F35" s="82">
        <v>44463</v>
      </c>
      <c r="G35" s="82"/>
      <c r="H35" s="82"/>
      <c r="I35" s="82">
        <v>44487</v>
      </c>
      <c r="J35" s="82"/>
      <c r="K35" s="82"/>
      <c r="L35" s="82"/>
      <c r="M35" s="82"/>
      <c r="N35" s="82"/>
      <c r="O35" s="82"/>
      <c r="P35" s="79"/>
      <c r="Q35" s="79"/>
      <c r="R35" s="29"/>
      <c r="S35" s="39"/>
      <c r="T35" s="39"/>
    </row>
    <row r="36" spans="1:20">
      <c r="A36" s="79">
        <v>15</v>
      </c>
      <c r="B36" s="7">
        <v>205</v>
      </c>
      <c r="C36" s="80" t="s">
        <v>876</v>
      </c>
      <c r="D36" s="79" t="s">
        <v>224</v>
      </c>
      <c r="E36" s="7" t="s">
        <v>74</v>
      </c>
      <c r="F36" s="82"/>
      <c r="G36" s="82"/>
      <c r="H36" s="82"/>
      <c r="I36" s="82"/>
      <c r="J36" s="82">
        <v>44442</v>
      </c>
      <c r="K36" s="82">
        <v>44462</v>
      </c>
      <c r="L36" s="82"/>
      <c r="M36" s="82"/>
      <c r="N36" s="82"/>
      <c r="O36" s="82"/>
      <c r="P36" s="79"/>
      <c r="Q36" s="79"/>
      <c r="R36" s="31"/>
      <c r="S36" s="13"/>
      <c r="T36" s="23"/>
    </row>
    <row r="37" spans="1:20">
      <c r="A37" s="79">
        <v>16</v>
      </c>
      <c r="B37" s="7">
        <v>206</v>
      </c>
      <c r="C37" s="80" t="s">
        <v>630</v>
      </c>
      <c r="D37" s="79" t="s">
        <v>147</v>
      </c>
      <c r="E37" s="7" t="s">
        <v>1218</v>
      </c>
      <c r="F37" s="82">
        <v>44461</v>
      </c>
      <c r="G37" s="82"/>
      <c r="H37" s="82"/>
      <c r="I37" s="82">
        <v>44484</v>
      </c>
      <c r="J37" s="82"/>
      <c r="K37" s="82"/>
      <c r="L37" s="82"/>
      <c r="M37" s="82"/>
      <c r="N37" s="82"/>
      <c r="O37" s="82"/>
      <c r="P37" s="79"/>
      <c r="Q37" s="79"/>
      <c r="R37" s="29"/>
      <c r="S37" s="39"/>
      <c r="T37" s="39"/>
    </row>
    <row r="38" spans="1:20">
      <c r="A38" s="79">
        <v>17</v>
      </c>
      <c r="B38" s="7">
        <v>207</v>
      </c>
      <c r="C38" s="80" t="s">
        <v>616</v>
      </c>
      <c r="D38" s="79" t="s">
        <v>211</v>
      </c>
      <c r="E38" s="7" t="s">
        <v>74</v>
      </c>
      <c r="F38" s="82">
        <v>44499</v>
      </c>
      <c r="G38" s="82"/>
      <c r="H38" s="82"/>
      <c r="I38" s="82">
        <v>44519</v>
      </c>
      <c r="J38" s="82"/>
      <c r="K38" s="82"/>
      <c r="L38" s="82"/>
      <c r="M38" s="82"/>
      <c r="N38" s="82"/>
      <c r="O38" s="82"/>
      <c r="P38" s="79"/>
      <c r="Q38" s="79"/>
      <c r="R38" s="29"/>
      <c r="S38" s="39"/>
      <c r="T38" s="39"/>
    </row>
    <row r="39" spans="1:20">
      <c r="A39" s="79">
        <v>18</v>
      </c>
      <c r="B39" s="7">
        <v>207</v>
      </c>
      <c r="C39" s="80" t="s">
        <v>829</v>
      </c>
      <c r="D39" s="79" t="s">
        <v>147</v>
      </c>
      <c r="E39" s="7" t="s">
        <v>1218</v>
      </c>
      <c r="F39" s="82">
        <v>44447</v>
      </c>
      <c r="G39" s="82"/>
      <c r="H39" s="82"/>
      <c r="I39" s="82">
        <v>44476</v>
      </c>
      <c r="J39" s="82"/>
      <c r="K39" s="82"/>
      <c r="L39" s="82"/>
      <c r="M39" s="82"/>
      <c r="N39" s="82"/>
      <c r="O39" s="82"/>
      <c r="P39" s="79"/>
      <c r="Q39" s="79"/>
      <c r="R39" s="29"/>
      <c r="S39" s="39"/>
      <c r="T39" s="39"/>
    </row>
    <row r="40" spans="1:20">
      <c r="A40" s="79">
        <v>19</v>
      </c>
      <c r="B40" s="7">
        <v>207</v>
      </c>
      <c r="C40" s="80" t="s">
        <v>830</v>
      </c>
      <c r="D40" s="79" t="s">
        <v>211</v>
      </c>
      <c r="E40" s="7" t="s">
        <v>74</v>
      </c>
      <c r="F40" s="82">
        <v>44477</v>
      </c>
      <c r="G40" s="82"/>
      <c r="H40" s="82"/>
      <c r="I40" s="82">
        <v>44505</v>
      </c>
      <c r="J40" s="82"/>
      <c r="K40" s="82"/>
      <c r="L40" s="82"/>
      <c r="M40" s="82"/>
      <c r="N40" s="82"/>
      <c r="O40" s="82"/>
      <c r="P40" s="79"/>
      <c r="Q40" s="79"/>
      <c r="R40" s="29"/>
      <c r="S40" s="39"/>
      <c r="T40" s="39"/>
    </row>
    <row r="41" spans="1:20">
      <c r="A41" s="79">
        <v>20</v>
      </c>
      <c r="B41" s="7">
        <v>208</v>
      </c>
      <c r="C41" s="80" t="s">
        <v>617</v>
      </c>
      <c r="D41" s="79" t="s">
        <v>47</v>
      </c>
      <c r="E41" s="7" t="s">
        <v>204</v>
      </c>
      <c r="F41" s="82">
        <v>44448</v>
      </c>
      <c r="G41" s="82"/>
      <c r="H41" s="82"/>
      <c r="I41" s="82">
        <v>44469</v>
      </c>
      <c r="J41" s="82"/>
      <c r="K41" s="82"/>
      <c r="L41" s="82"/>
      <c r="M41" s="82"/>
      <c r="N41" s="82"/>
      <c r="O41" s="82"/>
      <c r="P41" s="79"/>
      <c r="Q41" s="79"/>
      <c r="R41" s="29"/>
      <c r="S41" s="39"/>
      <c r="T41" s="39"/>
    </row>
    <row r="42" spans="1:20">
      <c r="A42" s="79">
        <v>21</v>
      </c>
      <c r="B42" s="7">
        <v>208</v>
      </c>
      <c r="C42" s="80" t="s">
        <v>631</v>
      </c>
      <c r="D42" s="79" t="s">
        <v>47</v>
      </c>
      <c r="E42" s="7" t="s">
        <v>204</v>
      </c>
      <c r="F42" s="82"/>
      <c r="G42" s="82"/>
      <c r="H42" s="82">
        <v>44399</v>
      </c>
      <c r="I42" s="82">
        <v>44483</v>
      </c>
      <c r="J42" s="82"/>
      <c r="K42" s="82"/>
      <c r="L42" s="82"/>
      <c r="M42" s="82"/>
      <c r="N42" s="82"/>
      <c r="O42" s="82"/>
      <c r="P42" s="79"/>
      <c r="Q42" s="79"/>
      <c r="R42" s="29"/>
      <c r="S42" s="39"/>
      <c r="T42" s="39"/>
    </row>
    <row r="43" spans="1:20">
      <c r="A43" s="79">
        <v>22</v>
      </c>
      <c r="B43" s="7">
        <v>208</v>
      </c>
      <c r="C43" s="80" t="s">
        <v>877</v>
      </c>
      <c r="D43" s="79" t="s">
        <v>47</v>
      </c>
      <c r="E43" s="7" t="s">
        <v>204</v>
      </c>
      <c r="F43" s="82"/>
      <c r="G43" s="82"/>
      <c r="H43" s="82">
        <v>44368</v>
      </c>
      <c r="I43" s="82">
        <v>44447</v>
      </c>
      <c r="J43" s="82"/>
      <c r="K43" s="82"/>
      <c r="L43" s="82"/>
      <c r="M43" s="82"/>
      <c r="N43" s="82"/>
      <c r="O43" s="82"/>
      <c r="P43" s="79"/>
      <c r="Q43" s="79"/>
      <c r="R43" s="31"/>
      <c r="S43" s="13"/>
      <c r="T43" s="23"/>
    </row>
    <row r="44" spans="1:20">
      <c r="A44" s="79">
        <v>23</v>
      </c>
      <c r="B44" s="7">
        <v>210</v>
      </c>
      <c r="C44" s="80" t="s">
        <v>619</v>
      </c>
      <c r="D44" s="79" t="s">
        <v>66</v>
      </c>
      <c r="E44" s="7" t="s">
        <v>74</v>
      </c>
      <c r="F44" s="82">
        <v>44487</v>
      </c>
      <c r="G44" s="82"/>
      <c r="H44" s="82"/>
      <c r="I44" s="82">
        <v>44512</v>
      </c>
      <c r="J44" s="82"/>
      <c r="K44" s="82"/>
      <c r="L44" s="82"/>
      <c r="M44" s="82"/>
      <c r="N44" s="82"/>
      <c r="O44" s="82"/>
      <c r="P44" s="79"/>
      <c r="Q44" s="79"/>
      <c r="R44" s="29"/>
      <c r="S44" s="39"/>
      <c r="T44" s="39"/>
    </row>
    <row r="45" spans="1:20">
      <c r="A45" s="79">
        <v>24</v>
      </c>
      <c r="B45" s="7">
        <v>210</v>
      </c>
      <c r="C45" s="80" t="s">
        <v>700</v>
      </c>
      <c r="D45" s="79" t="s">
        <v>69</v>
      </c>
      <c r="E45" s="7" t="s">
        <v>1241</v>
      </c>
      <c r="F45" s="82"/>
      <c r="G45" s="82"/>
      <c r="H45" s="82"/>
      <c r="I45" s="82"/>
      <c r="J45" s="82">
        <v>44494</v>
      </c>
      <c r="K45" s="82">
        <v>44502</v>
      </c>
      <c r="L45" s="82"/>
      <c r="M45" s="82"/>
      <c r="N45" s="82"/>
      <c r="O45" s="82"/>
      <c r="P45" s="79"/>
      <c r="Q45" s="79"/>
      <c r="R45" s="29"/>
      <c r="S45" s="39"/>
      <c r="T45" s="39"/>
    </row>
    <row r="46" spans="1:20">
      <c r="A46" s="79">
        <v>25</v>
      </c>
      <c r="B46" s="7">
        <v>210</v>
      </c>
      <c r="C46" s="80" t="s">
        <v>878</v>
      </c>
      <c r="D46" s="79" t="s">
        <v>66</v>
      </c>
      <c r="E46" s="7" t="s">
        <v>74</v>
      </c>
      <c r="F46" s="82">
        <v>44441</v>
      </c>
      <c r="G46" s="82"/>
      <c r="H46" s="82"/>
      <c r="I46" s="82">
        <v>44469</v>
      </c>
      <c r="J46" s="82"/>
      <c r="K46" s="82"/>
      <c r="L46" s="82"/>
      <c r="M46" s="82"/>
      <c r="N46" s="82"/>
      <c r="O46" s="82"/>
      <c r="P46" s="79"/>
      <c r="Q46" s="79"/>
      <c r="R46" s="31"/>
      <c r="S46" s="13"/>
      <c r="T46" s="23"/>
    </row>
    <row r="47" spans="1:20">
      <c r="A47" s="79">
        <v>26</v>
      </c>
      <c r="B47" s="7">
        <v>211</v>
      </c>
      <c r="C47" s="80" t="s">
        <v>620</v>
      </c>
      <c r="D47" s="79" t="s">
        <v>66</v>
      </c>
      <c r="E47" s="7" t="s">
        <v>74</v>
      </c>
      <c r="F47" s="82"/>
      <c r="G47" s="82"/>
      <c r="H47" s="82"/>
      <c r="I47" s="82"/>
      <c r="J47" s="82">
        <v>44451</v>
      </c>
      <c r="K47" s="82">
        <v>44472</v>
      </c>
      <c r="L47" s="82"/>
      <c r="M47" s="82"/>
      <c r="N47" s="82"/>
      <c r="O47" s="82"/>
      <c r="P47" s="79"/>
      <c r="Q47" s="79"/>
      <c r="R47" s="29"/>
      <c r="S47" s="39"/>
      <c r="T47" s="39"/>
    </row>
    <row r="48" spans="1:20">
      <c r="A48" s="79">
        <v>27</v>
      </c>
      <c r="B48" s="7">
        <v>211</v>
      </c>
      <c r="C48" s="80" t="s">
        <v>701</v>
      </c>
      <c r="D48" s="79" t="s">
        <v>702</v>
      </c>
      <c r="E48" s="7" t="s">
        <v>1241</v>
      </c>
      <c r="F48" s="82"/>
      <c r="G48" s="82"/>
      <c r="H48" s="82"/>
      <c r="I48" s="82"/>
      <c r="J48" s="82">
        <v>44468</v>
      </c>
      <c r="K48" s="82">
        <v>44489</v>
      </c>
      <c r="L48" s="82"/>
      <c r="M48" s="82"/>
      <c r="N48" s="82"/>
      <c r="O48" s="82"/>
      <c r="P48" s="79"/>
      <c r="Q48" s="79"/>
      <c r="R48" s="29"/>
      <c r="S48" s="39"/>
      <c r="T48" s="39"/>
    </row>
    <row r="49" spans="1:20">
      <c r="A49" s="79">
        <v>28</v>
      </c>
      <c r="B49" s="7">
        <v>211</v>
      </c>
      <c r="C49" s="80" t="s">
        <v>703</v>
      </c>
      <c r="D49" s="79" t="s">
        <v>702</v>
      </c>
      <c r="E49" s="7" t="s">
        <v>1241</v>
      </c>
      <c r="F49" s="82">
        <v>44469</v>
      </c>
      <c r="G49" s="82"/>
      <c r="H49" s="82"/>
      <c r="I49" s="82">
        <v>44490</v>
      </c>
      <c r="J49" s="82"/>
      <c r="K49" s="82"/>
      <c r="L49" s="82"/>
      <c r="M49" s="82"/>
      <c r="N49" s="82"/>
      <c r="O49" s="82"/>
      <c r="P49" s="79"/>
      <c r="Q49" s="79"/>
      <c r="R49" s="29"/>
      <c r="S49" s="39"/>
      <c r="T49" s="39"/>
    </row>
    <row r="50" spans="1:20">
      <c r="A50" s="79">
        <v>29</v>
      </c>
      <c r="B50" s="7">
        <v>212</v>
      </c>
      <c r="C50" s="80" t="s">
        <v>621</v>
      </c>
      <c r="D50" s="79" t="s">
        <v>44</v>
      </c>
      <c r="E50" s="7" t="s">
        <v>74</v>
      </c>
      <c r="F50" s="82"/>
      <c r="G50" s="82"/>
      <c r="H50" s="82"/>
      <c r="I50" s="82"/>
      <c r="J50" s="82">
        <v>44460</v>
      </c>
      <c r="K50" s="82">
        <v>44481</v>
      </c>
      <c r="L50" s="82"/>
      <c r="M50" s="82"/>
      <c r="N50" s="82"/>
      <c r="O50" s="82"/>
      <c r="P50" s="79"/>
      <c r="Q50" s="79"/>
      <c r="R50" s="29"/>
      <c r="S50" s="39"/>
      <c r="T50" s="39"/>
    </row>
    <row r="51" spans="1:20">
      <c r="A51" s="79">
        <v>30</v>
      </c>
      <c r="B51" s="7">
        <v>212</v>
      </c>
      <c r="C51" s="80" t="s">
        <v>879</v>
      </c>
      <c r="D51" s="79" t="s">
        <v>56</v>
      </c>
      <c r="E51" s="7" t="s">
        <v>204</v>
      </c>
      <c r="F51" s="82">
        <v>44474</v>
      </c>
      <c r="G51" s="82"/>
      <c r="H51" s="82"/>
      <c r="I51" s="82">
        <v>44496</v>
      </c>
      <c r="J51" s="82"/>
      <c r="K51" s="82"/>
      <c r="L51" s="82"/>
      <c r="M51" s="82"/>
      <c r="N51" s="82"/>
      <c r="O51" s="82"/>
      <c r="P51" s="79"/>
      <c r="Q51" s="79"/>
      <c r="R51" s="31"/>
      <c r="S51" s="13"/>
      <c r="T51" s="23"/>
    </row>
    <row r="52" spans="1:20">
      <c r="A52" s="79">
        <v>31</v>
      </c>
      <c r="B52" s="7">
        <v>212</v>
      </c>
      <c r="C52" s="80" t="s">
        <v>880</v>
      </c>
      <c r="D52" s="79" t="s">
        <v>44</v>
      </c>
      <c r="E52" s="7" t="s">
        <v>74</v>
      </c>
      <c r="F52" s="82">
        <v>44502</v>
      </c>
      <c r="G52" s="82"/>
      <c r="H52" s="82"/>
      <c r="I52" s="82">
        <v>44530</v>
      </c>
      <c r="J52" s="82"/>
      <c r="K52" s="82"/>
      <c r="L52" s="82"/>
      <c r="M52" s="82"/>
      <c r="N52" s="82"/>
      <c r="O52" s="82"/>
      <c r="P52" s="79"/>
      <c r="Q52" s="79"/>
      <c r="R52" s="31"/>
      <c r="S52" s="13"/>
      <c r="T52" s="23"/>
    </row>
    <row r="53" spans="1:20">
      <c r="A53" s="79">
        <v>32</v>
      </c>
      <c r="B53" s="7">
        <v>213</v>
      </c>
      <c r="C53" s="80" t="s">
        <v>622</v>
      </c>
      <c r="D53" s="79" t="s">
        <v>354</v>
      </c>
      <c r="E53" s="7" t="s">
        <v>1240</v>
      </c>
      <c r="F53" s="82">
        <v>44470</v>
      </c>
      <c r="G53" s="82"/>
      <c r="H53" s="82"/>
      <c r="I53" s="82" t="s">
        <v>623</v>
      </c>
      <c r="J53" s="82"/>
      <c r="K53" s="82"/>
      <c r="L53" s="82"/>
      <c r="M53" s="82"/>
      <c r="N53" s="82"/>
      <c r="O53" s="82"/>
      <c r="P53" s="79"/>
      <c r="Q53" s="79"/>
      <c r="R53" s="29"/>
      <c r="S53" s="39"/>
      <c r="T53" s="39"/>
    </row>
    <row r="54" spans="1:20">
      <c r="A54" s="79">
        <v>33</v>
      </c>
      <c r="B54" s="7">
        <v>213</v>
      </c>
      <c r="C54" s="80" t="s">
        <v>704</v>
      </c>
      <c r="D54" s="79" t="s">
        <v>702</v>
      </c>
      <c r="E54" s="7" t="s">
        <v>1241</v>
      </c>
      <c r="F54" s="82">
        <v>44476</v>
      </c>
      <c r="G54" s="82"/>
      <c r="H54" s="82"/>
      <c r="I54" s="82">
        <v>44504</v>
      </c>
      <c r="J54" s="82"/>
      <c r="K54" s="82"/>
      <c r="L54" s="82"/>
      <c r="M54" s="82"/>
      <c r="N54" s="82"/>
      <c r="O54" s="82"/>
      <c r="P54" s="79"/>
      <c r="Q54" s="79"/>
      <c r="R54" s="29"/>
      <c r="S54" s="39"/>
      <c r="T54" s="39"/>
    </row>
    <row r="55" spans="1:20">
      <c r="A55" s="79">
        <v>34</v>
      </c>
      <c r="B55" s="7">
        <v>213</v>
      </c>
      <c r="C55" s="80" t="s">
        <v>705</v>
      </c>
      <c r="D55" s="79" t="s">
        <v>702</v>
      </c>
      <c r="E55" s="7" t="s">
        <v>1241</v>
      </c>
      <c r="F55" s="82">
        <v>44488</v>
      </c>
      <c r="G55" s="82"/>
      <c r="H55" s="82"/>
      <c r="I55" s="82">
        <v>44517</v>
      </c>
      <c r="J55" s="82"/>
      <c r="K55" s="82"/>
      <c r="L55" s="82"/>
      <c r="M55" s="82"/>
      <c r="N55" s="82"/>
      <c r="O55" s="82"/>
      <c r="P55" s="79"/>
      <c r="Q55" s="79"/>
      <c r="R55" s="29"/>
      <c r="S55" s="39"/>
      <c r="T55" s="39"/>
    </row>
    <row r="56" spans="1:20">
      <c r="A56" s="79">
        <v>35</v>
      </c>
      <c r="B56" s="7">
        <v>214</v>
      </c>
      <c r="C56" s="80" t="s">
        <v>635</v>
      </c>
      <c r="D56" s="79" t="s">
        <v>62</v>
      </c>
      <c r="E56" s="7" t="s">
        <v>204</v>
      </c>
      <c r="F56" s="82"/>
      <c r="G56" s="82"/>
      <c r="H56" s="82"/>
      <c r="I56" s="82"/>
      <c r="J56" s="82">
        <v>44435</v>
      </c>
      <c r="K56" s="82">
        <v>44463</v>
      </c>
      <c r="L56" s="82"/>
      <c r="M56" s="82"/>
      <c r="N56" s="82"/>
      <c r="O56" s="82"/>
      <c r="P56" s="79"/>
      <c r="Q56" s="79"/>
      <c r="R56" s="29"/>
      <c r="S56" s="39"/>
      <c r="T56" s="39"/>
    </row>
    <row r="57" spans="1:20">
      <c r="A57" s="79">
        <v>36</v>
      </c>
      <c r="B57" s="7">
        <v>214</v>
      </c>
      <c r="C57" s="80" t="s">
        <v>636</v>
      </c>
      <c r="D57" s="79" t="s">
        <v>254</v>
      </c>
      <c r="E57" s="7" t="s">
        <v>204</v>
      </c>
      <c r="F57" s="82"/>
      <c r="G57" s="82"/>
      <c r="H57" s="82"/>
      <c r="I57" s="82"/>
      <c r="J57" s="82">
        <v>44411</v>
      </c>
      <c r="K57" s="82">
        <v>44433</v>
      </c>
      <c r="L57" s="82"/>
      <c r="M57" s="82"/>
      <c r="N57" s="82"/>
      <c r="O57" s="82"/>
      <c r="P57" s="79"/>
      <c r="Q57" s="79"/>
      <c r="R57" s="29"/>
      <c r="S57" s="39"/>
      <c r="T57" s="39"/>
    </row>
    <row r="58" spans="1:20">
      <c r="A58" s="79">
        <v>37</v>
      </c>
      <c r="B58" s="7">
        <v>214</v>
      </c>
      <c r="C58" s="80" t="s">
        <v>666</v>
      </c>
      <c r="D58" s="79" t="s">
        <v>44</v>
      </c>
      <c r="E58" s="7" t="s">
        <v>74</v>
      </c>
      <c r="F58" s="82"/>
      <c r="G58" s="82"/>
      <c r="H58" s="82">
        <v>44432</v>
      </c>
      <c r="I58" s="82">
        <v>44516</v>
      </c>
      <c r="J58" s="82"/>
      <c r="K58" s="82"/>
      <c r="L58" s="82"/>
      <c r="M58" s="82"/>
      <c r="N58" s="82"/>
      <c r="O58" s="82"/>
      <c r="P58" s="79"/>
      <c r="Q58" s="79"/>
      <c r="R58" s="29"/>
      <c r="S58" s="39"/>
      <c r="T58" s="39"/>
    </row>
    <row r="59" spans="1:20">
      <c r="A59" s="79">
        <v>38</v>
      </c>
      <c r="B59" s="7">
        <v>215</v>
      </c>
      <c r="C59" s="80" t="s">
        <v>637</v>
      </c>
      <c r="D59" s="79" t="s">
        <v>62</v>
      </c>
      <c r="E59" s="7" t="s">
        <v>204</v>
      </c>
      <c r="F59" s="82"/>
      <c r="G59" s="82"/>
      <c r="H59" s="82"/>
      <c r="I59" s="82"/>
      <c r="J59" s="82">
        <v>44462</v>
      </c>
      <c r="K59" s="82">
        <v>44483</v>
      </c>
      <c r="L59" s="82"/>
      <c r="M59" s="82"/>
      <c r="N59" s="82"/>
      <c r="O59" s="82"/>
      <c r="P59" s="79"/>
      <c r="Q59" s="79"/>
      <c r="R59" s="29"/>
      <c r="S59" s="39"/>
      <c r="T59" s="39"/>
    </row>
    <row r="60" spans="1:20">
      <c r="A60" s="79">
        <v>39</v>
      </c>
      <c r="B60" s="7">
        <v>215</v>
      </c>
      <c r="C60" s="80" t="s">
        <v>639</v>
      </c>
      <c r="D60" s="79" t="s">
        <v>62</v>
      </c>
      <c r="E60" s="7" t="s">
        <v>204</v>
      </c>
      <c r="F60" s="82"/>
      <c r="G60" s="82"/>
      <c r="H60" s="82">
        <v>44417</v>
      </c>
      <c r="I60" s="82">
        <v>44501</v>
      </c>
      <c r="J60" s="82"/>
      <c r="K60" s="82"/>
      <c r="L60" s="82"/>
      <c r="M60" s="82"/>
      <c r="N60" s="82"/>
      <c r="O60" s="82"/>
      <c r="P60" s="79"/>
      <c r="Q60" s="79"/>
      <c r="R60" s="29"/>
      <c r="S60" s="39"/>
      <c r="T60" s="39"/>
    </row>
    <row r="61" spans="1:20">
      <c r="A61" s="79">
        <v>40</v>
      </c>
      <c r="B61" s="7">
        <v>215</v>
      </c>
      <c r="C61" s="80" t="s">
        <v>881</v>
      </c>
      <c r="D61" s="79" t="s">
        <v>62</v>
      </c>
      <c r="E61" s="7" t="s">
        <v>204</v>
      </c>
      <c r="F61" s="82">
        <v>44490</v>
      </c>
      <c r="G61" s="82"/>
      <c r="H61" s="82"/>
      <c r="I61" s="82">
        <v>44517</v>
      </c>
      <c r="J61" s="82"/>
      <c r="K61" s="82"/>
      <c r="L61" s="82"/>
      <c r="M61" s="82"/>
      <c r="N61" s="82"/>
      <c r="O61" s="82"/>
      <c r="P61" s="79"/>
      <c r="Q61" s="79"/>
      <c r="R61" s="31"/>
      <c r="S61" s="13"/>
      <c r="T61" s="23"/>
    </row>
    <row r="62" spans="1:20">
      <c r="A62" s="79">
        <v>41</v>
      </c>
      <c r="B62" s="7">
        <v>216</v>
      </c>
      <c r="C62" s="80" t="s">
        <v>640</v>
      </c>
      <c r="D62" s="79" t="s">
        <v>62</v>
      </c>
      <c r="E62" s="7" t="s">
        <v>204</v>
      </c>
      <c r="F62" s="82"/>
      <c r="G62" s="82"/>
      <c r="H62" s="82"/>
      <c r="I62" s="82"/>
      <c r="J62" s="82">
        <v>44468</v>
      </c>
      <c r="K62" s="82">
        <v>44496</v>
      </c>
      <c r="L62" s="82"/>
      <c r="M62" s="82"/>
      <c r="N62" s="82"/>
      <c r="O62" s="82"/>
      <c r="P62" s="79"/>
      <c r="Q62" s="79"/>
      <c r="R62" s="29"/>
      <c r="S62" s="39"/>
      <c r="T62" s="39"/>
    </row>
    <row r="63" spans="1:20">
      <c r="A63" s="79">
        <v>42</v>
      </c>
      <c r="B63" s="7">
        <v>216</v>
      </c>
      <c r="C63" s="80" t="s">
        <v>706</v>
      </c>
      <c r="D63" s="79" t="s">
        <v>69</v>
      </c>
      <c r="E63" s="7" t="s">
        <v>1241</v>
      </c>
      <c r="F63" s="82"/>
      <c r="G63" s="82"/>
      <c r="H63" s="82"/>
      <c r="I63" s="82"/>
      <c r="J63" s="82">
        <v>44468</v>
      </c>
      <c r="K63" s="82">
        <v>44527</v>
      </c>
      <c r="L63" s="82"/>
      <c r="M63" s="82"/>
      <c r="N63" s="82"/>
      <c r="O63" s="82"/>
      <c r="P63" s="79"/>
      <c r="Q63" s="79"/>
      <c r="R63" s="29"/>
      <c r="S63" s="39"/>
      <c r="T63" s="39"/>
    </row>
    <row r="64" spans="1:20">
      <c r="A64" s="79">
        <v>43</v>
      </c>
      <c r="B64" s="7">
        <v>216</v>
      </c>
      <c r="C64" s="80" t="s">
        <v>831</v>
      </c>
      <c r="D64" s="79" t="s">
        <v>62</v>
      </c>
      <c r="E64" s="7" t="s">
        <v>204</v>
      </c>
      <c r="F64" s="82">
        <v>44400</v>
      </c>
      <c r="G64" s="82"/>
      <c r="H64" s="82"/>
      <c r="I64" s="82">
        <v>44421</v>
      </c>
      <c r="J64" s="82"/>
      <c r="K64" s="82"/>
      <c r="L64" s="82"/>
      <c r="M64" s="82"/>
      <c r="N64" s="82"/>
      <c r="O64" s="82"/>
      <c r="P64" s="79"/>
      <c r="Q64" s="79"/>
      <c r="R64" s="29"/>
      <c r="S64" s="39"/>
      <c r="T64" s="39"/>
    </row>
    <row r="65" spans="1:20">
      <c r="A65" s="79">
        <v>44</v>
      </c>
      <c r="B65" s="7">
        <v>216</v>
      </c>
      <c r="C65" s="80" t="s">
        <v>882</v>
      </c>
      <c r="D65" s="79" t="s">
        <v>62</v>
      </c>
      <c r="E65" s="7" t="s">
        <v>204</v>
      </c>
      <c r="F65" s="82"/>
      <c r="G65" s="82"/>
      <c r="H65" s="82">
        <v>44505</v>
      </c>
      <c r="I65" s="82"/>
      <c r="J65" s="82"/>
      <c r="K65" s="82"/>
      <c r="L65" s="82"/>
      <c r="M65" s="82">
        <v>44533</v>
      </c>
      <c r="N65" s="82"/>
      <c r="O65" s="82"/>
      <c r="P65" s="79"/>
      <c r="Q65" s="79"/>
      <c r="R65" s="31"/>
      <c r="S65" s="13"/>
      <c r="T65" s="23"/>
    </row>
    <row r="66" spans="1:20">
      <c r="A66" s="79">
        <v>45</v>
      </c>
      <c r="B66" s="7">
        <v>217</v>
      </c>
      <c r="C66" s="80" t="s">
        <v>641</v>
      </c>
      <c r="D66" s="79" t="s">
        <v>642</v>
      </c>
      <c r="E66" s="7" t="s">
        <v>204</v>
      </c>
      <c r="F66" s="82">
        <v>44465</v>
      </c>
      <c r="G66" s="82"/>
      <c r="H66" s="82"/>
      <c r="I66" s="82">
        <v>44494</v>
      </c>
      <c r="J66" s="82"/>
      <c r="K66" s="82"/>
      <c r="L66" s="82"/>
      <c r="M66" s="82"/>
      <c r="N66" s="82"/>
      <c r="O66" s="82"/>
      <c r="P66" s="79"/>
      <c r="Q66" s="79"/>
      <c r="R66" s="29"/>
      <c r="S66" s="39"/>
      <c r="T66" s="39"/>
    </row>
    <row r="67" spans="1:20">
      <c r="A67" s="79">
        <v>46</v>
      </c>
      <c r="B67" s="7">
        <v>217</v>
      </c>
      <c r="C67" s="80" t="s">
        <v>883</v>
      </c>
      <c r="D67" s="79" t="s">
        <v>532</v>
      </c>
      <c r="E67" s="7" t="s">
        <v>204</v>
      </c>
      <c r="F67" s="82">
        <v>44414</v>
      </c>
      <c r="G67" s="82"/>
      <c r="H67" s="82"/>
      <c r="I67" s="82">
        <v>44435</v>
      </c>
      <c r="J67" s="82"/>
      <c r="K67" s="82"/>
      <c r="L67" s="82"/>
      <c r="M67" s="82"/>
      <c r="N67" s="82"/>
      <c r="O67" s="82"/>
      <c r="P67" s="79"/>
      <c r="Q67" s="79"/>
      <c r="R67" s="31"/>
      <c r="S67" s="13"/>
      <c r="T67" s="23"/>
    </row>
    <row r="68" spans="1:20">
      <c r="A68" s="79">
        <v>47</v>
      </c>
      <c r="B68" s="7">
        <v>217</v>
      </c>
      <c r="C68" s="80" t="s">
        <v>884</v>
      </c>
      <c r="D68" s="79" t="s">
        <v>642</v>
      </c>
      <c r="E68" s="7" t="s">
        <v>204</v>
      </c>
      <c r="F68" s="82">
        <v>44475</v>
      </c>
      <c r="G68" s="82"/>
      <c r="H68" s="82"/>
      <c r="I68" s="82">
        <v>44496</v>
      </c>
      <c r="J68" s="82"/>
      <c r="K68" s="82"/>
      <c r="L68" s="82"/>
      <c r="M68" s="82"/>
      <c r="N68" s="82"/>
      <c r="O68" s="82"/>
      <c r="P68" s="79"/>
      <c r="Q68" s="79"/>
      <c r="R68" s="31"/>
      <c r="S68" s="13"/>
      <c r="T68" s="23"/>
    </row>
    <row r="69" spans="1:20">
      <c r="A69" s="79">
        <v>48</v>
      </c>
      <c r="B69" s="7">
        <v>217</v>
      </c>
      <c r="C69" s="80" t="s">
        <v>885</v>
      </c>
      <c r="D69" s="79" t="s">
        <v>532</v>
      </c>
      <c r="E69" s="7" t="s">
        <v>204</v>
      </c>
      <c r="F69" s="82">
        <v>44463</v>
      </c>
      <c r="G69" s="82"/>
      <c r="H69" s="82"/>
      <c r="I69" s="82">
        <v>44494</v>
      </c>
      <c r="J69" s="82"/>
      <c r="K69" s="82"/>
      <c r="L69" s="82"/>
      <c r="M69" s="82"/>
      <c r="N69" s="82"/>
      <c r="O69" s="82"/>
      <c r="P69" s="79"/>
      <c r="Q69" s="79"/>
      <c r="R69" s="31"/>
      <c r="S69" s="13"/>
      <c r="T69" s="23"/>
    </row>
    <row r="70" spans="1:20">
      <c r="A70" s="79">
        <v>49</v>
      </c>
      <c r="B70" s="7">
        <v>218</v>
      </c>
      <c r="C70" s="80" t="s">
        <v>643</v>
      </c>
      <c r="D70" s="79" t="s">
        <v>62</v>
      </c>
      <c r="E70" s="7" t="s">
        <v>204</v>
      </c>
      <c r="F70" s="82">
        <v>44447</v>
      </c>
      <c r="G70" s="82"/>
      <c r="H70" s="82"/>
      <c r="I70" s="82">
        <v>44468</v>
      </c>
      <c r="J70" s="82"/>
      <c r="K70" s="82"/>
      <c r="L70" s="82"/>
      <c r="M70" s="82"/>
      <c r="N70" s="82"/>
      <c r="O70" s="82"/>
      <c r="P70" s="79"/>
      <c r="Q70" s="79"/>
      <c r="R70" s="29"/>
      <c r="S70" s="39"/>
      <c r="T70" s="39"/>
    </row>
    <row r="71" spans="1:20">
      <c r="A71" s="79">
        <v>50</v>
      </c>
      <c r="B71" s="7">
        <v>218</v>
      </c>
      <c r="C71" s="80" t="s">
        <v>644</v>
      </c>
      <c r="D71" s="79" t="s">
        <v>62</v>
      </c>
      <c r="E71" s="7" t="s">
        <v>204</v>
      </c>
      <c r="F71" s="82">
        <v>44442</v>
      </c>
      <c r="G71" s="82"/>
      <c r="H71" s="82"/>
      <c r="I71" s="82">
        <v>44466</v>
      </c>
      <c r="J71" s="82"/>
      <c r="K71" s="82"/>
      <c r="L71" s="82"/>
      <c r="M71" s="82"/>
      <c r="N71" s="82"/>
      <c r="O71" s="82"/>
      <c r="P71" s="79"/>
      <c r="Q71" s="79"/>
      <c r="R71" s="29"/>
      <c r="S71" s="39"/>
      <c r="T71" s="39"/>
    </row>
    <row r="72" spans="1:20">
      <c r="A72" s="79">
        <v>51</v>
      </c>
      <c r="B72" s="7">
        <v>218</v>
      </c>
      <c r="C72" s="80" t="s">
        <v>795</v>
      </c>
      <c r="D72" s="79" t="s">
        <v>62</v>
      </c>
      <c r="E72" s="7" t="s">
        <v>204</v>
      </c>
      <c r="F72" s="82">
        <v>44463</v>
      </c>
      <c r="G72" s="82"/>
      <c r="H72" s="82"/>
      <c r="I72" s="82">
        <v>44490</v>
      </c>
      <c r="J72" s="82"/>
      <c r="K72" s="82"/>
      <c r="L72" s="82"/>
      <c r="M72" s="82"/>
      <c r="N72" s="82"/>
      <c r="O72" s="82"/>
      <c r="P72" s="79"/>
      <c r="Q72" s="79"/>
      <c r="R72" s="29"/>
      <c r="S72" s="39"/>
      <c r="T72" s="39"/>
    </row>
    <row r="73" spans="1:20">
      <c r="A73" s="79">
        <v>52</v>
      </c>
      <c r="B73" s="7">
        <v>218</v>
      </c>
      <c r="C73" s="80" t="s">
        <v>796</v>
      </c>
      <c r="D73" s="79" t="s">
        <v>62</v>
      </c>
      <c r="E73" s="7" t="s">
        <v>204</v>
      </c>
      <c r="F73" s="82"/>
      <c r="G73" s="82"/>
      <c r="H73" s="82"/>
      <c r="I73" s="82"/>
      <c r="J73" s="82">
        <v>44473</v>
      </c>
      <c r="K73" s="82">
        <v>44501</v>
      </c>
      <c r="L73" s="82"/>
      <c r="M73" s="82"/>
      <c r="N73" s="82"/>
      <c r="O73" s="82"/>
      <c r="P73" s="79"/>
      <c r="Q73" s="79"/>
      <c r="R73" s="29"/>
      <c r="S73" s="39"/>
      <c r="T73" s="39"/>
    </row>
    <row r="74" spans="1:20">
      <c r="A74" s="79">
        <v>53</v>
      </c>
      <c r="B74" s="7">
        <v>219</v>
      </c>
      <c r="C74" s="80" t="s">
        <v>645</v>
      </c>
      <c r="D74" s="79" t="s">
        <v>47</v>
      </c>
      <c r="E74" s="7" t="s">
        <v>204</v>
      </c>
      <c r="F74" s="82"/>
      <c r="G74" s="82"/>
      <c r="H74" s="82"/>
      <c r="I74" s="82"/>
      <c r="J74" s="82">
        <v>44490</v>
      </c>
      <c r="K74" s="82">
        <v>44511</v>
      </c>
      <c r="L74" s="82"/>
      <c r="M74" s="82"/>
      <c r="N74" s="82"/>
      <c r="O74" s="82"/>
      <c r="P74" s="79"/>
      <c r="Q74" s="79"/>
      <c r="R74" s="29"/>
      <c r="S74" s="39"/>
      <c r="T74" s="39"/>
    </row>
    <row r="75" spans="1:20">
      <c r="A75" s="79">
        <v>54</v>
      </c>
      <c r="B75" s="7">
        <v>219</v>
      </c>
      <c r="C75" s="80" t="s">
        <v>797</v>
      </c>
      <c r="D75" s="79" t="s">
        <v>147</v>
      </c>
      <c r="E75" s="7" t="s">
        <v>1218</v>
      </c>
      <c r="F75" s="82">
        <v>44423</v>
      </c>
      <c r="G75" s="82"/>
      <c r="H75" s="82"/>
      <c r="I75" s="82">
        <v>44450</v>
      </c>
      <c r="J75" s="82"/>
      <c r="K75" s="82"/>
      <c r="L75" s="82"/>
      <c r="M75" s="82"/>
      <c r="N75" s="82"/>
      <c r="O75" s="82"/>
      <c r="P75" s="79"/>
      <c r="Q75" s="79"/>
      <c r="R75" s="29"/>
      <c r="S75" s="39"/>
      <c r="T75" s="39"/>
    </row>
    <row r="76" spans="1:20">
      <c r="A76" s="79">
        <v>55</v>
      </c>
      <c r="B76" s="7">
        <v>219</v>
      </c>
      <c r="C76" s="80" t="s">
        <v>886</v>
      </c>
      <c r="D76" s="79" t="s">
        <v>147</v>
      </c>
      <c r="E76" s="7" t="s">
        <v>1218</v>
      </c>
      <c r="F76" s="82"/>
      <c r="G76" s="82"/>
      <c r="H76" s="82">
        <v>44503</v>
      </c>
      <c r="I76" s="82"/>
      <c r="J76" s="82"/>
      <c r="K76" s="82"/>
      <c r="L76" s="82"/>
      <c r="M76" s="82">
        <v>44533</v>
      </c>
      <c r="N76" s="82"/>
      <c r="O76" s="82"/>
      <c r="P76" s="79"/>
      <c r="Q76" s="79"/>
      <c r="R76" s="31"/>
      <c r="S76" s="13"/>
      <c r="T76" s="23"/>
    </row>
    <row r="77" spans="1:20">
      <c r="A77" s="79">
        <v>56</v>
      </c>
      <c r="B77" s="7">
        <v>220</v>
      </c>
      <c r="C77" s="80" t="s">
        <v>646</v>
      </c>
      <c r="D77" s="79" t="s">
        <v>62</v>
      </c>
      <c r="E77" s="7" t="s">
        <v>204</v>
      </c>
      <c r="F77" s="82">
        <v>44386</v>
      </c>
      <c r="G77" s="82"/>
      <c r="H77" s="82"/>
      <c r="I77" s="82">
        <v>44414</v>
      </c>
      <c r="J77" s="82"/>
      <c r="K77" s="82"/>
      <c r="L77" s="82"/>
      <c r="M77" s="82"/>
      <c r="N77" s="82"/>
      <c r="O77" s="82"/>
      <c r="P77" s="79"/>
      <c r="Q77" s="79"/>
      <c r="R77" s="29"/>
      <c r="S77" s="39"/>
      <c r="T77" s="39"/>
    </row>
    <row r="78" spans="1:20">
      <c r="A78" s="79">
        <v>57</v>
      </c>
      <c r="B78" s="7">
        <v>220</v>
      </c>
      <c r="C78" s="80" t="s">
        <v>647</v>
      </c>
      <c r="D78" s="79" t="s">
        <v>62</v>
      </c>
      <c r="E78" s="7" t="s">
        <v>204</v>
      </c>
      <c r="F78" s="82">
        <v>44438</v>
      </c>
      <c r="G78" s="82"/>
      <c r="H78" s="82"/>
      <c r="I78" s="82">
        <v>44462</v>
      </c>
      <c r="J78" s="82"/>
      <c r="K78" s="82"/>
      <c r="L78" s="82"/>
      <c r="M78" s="82"/>
      <c r="N78" s="82"/>
      <c r="O78" s="82"/>
      <c r="P78" s="79"/>
      <c r="Q78" s="79"/>
      <c r="R78" s="29"/>
      <c r="S78" s="39"/>
      <c r="T78" s="39"/>
    </row>
    <row r="79" spans="1:20">
      <c r="A79" s="79">
        <v>58</v>
      </c>
      <c r="B79" s="7">
        <v>220</v>
      </c>
      <c r="C79" s="80" t="s">
        <v>832</v>
      </c>
      <c r="D79" s="79" t="s">
        <v>62</v>
      </c>
      <c r="E79" s="7" t="s">
        <v>204</v>
      </c>
      <c r="F79" s="82"/>
      <c r="G79" s="82"/>
      <c r="H79" s="82">
        <v>44390</v>
      </c>
      <c r="I79" s="82">
        <v>44474</v>
      </c>
      <c r="J79" s="82"/>
      <c r="K79" s="82"/>
      <c r="L79" s="82"/>
      <c r="M79" s="82"/>
      <c r="N79" s="82"/>
      <c r="O79" s="82"/>
      <c r="P79" s="79"/>
      <c r="Q79" s="79"/>
      <c r="R79" s="29"/>
      <c r="S79" s="39"/>
      <c r="T79" s="39"/>
    </row>
    <row r="80" spans="1:20">
      <c r="A80" s="79">
        <v>59</v>
      </c>
      <c r="B80" s="7">
        <v>220</v>
      </c>
      <c r="C80" s="80" t="s">
        <v>887</v>
      </c>
      <c r="D80" s="79" t="s">
        <v>62</v>
      </c>
      <c r="E80" s="7" t="s">
        <v>204</v>
      </c>
      <c r="F80" s="82"/>
      <c r="G80" s="82"/>
      <c r="H80" s="82"/>
      <c r="I80" s="82"/>
      <c r="J80" s="82">
        <v>44463</v>
      </c>
      <c r="K80" s="82">
        <v>44486</v>
      </c>
      <c r="L80" s="82"/>
      <c r="M80" s="82"/>
      <c r="N80" s="82"/>
      <c r="O80" s="82"/>
      <c r="P80" s="79"/>
      <c r="Q80" s="79"/>
      <c r="R80" s="31"/>
      <c r="S80" s="13"/>
      <c r="T80" s="23"/>
    </row>
    <row r="81" spans="1:20">
      <c r="A81" s="79">
        <v>60</v>
      </c>
      <c r="B81" s="7">
        <v>221</v>
      </c>
      <c r="C81" s="80" t="s">
        <v>648</v>
      </c>
      <c r="D81" s="79" t="s">
        <v>265</v>
      </c>
      <c r="E81" s="7" t="s">
        <v>201</v>
      </c>
      <c r="F81" s="82">
        <v>44496</v>
      </c>
      <c r="G81" s="82"/>
      <c r="H81" s="82"/>
      <c r="I81" s="82"/>
      <c r="J81" s="82"/>
      <c r="K81" s="82"/>
      <c r="L81" s="82">
        <v>44519</v>
      </c>
      <c r="M81" s="82"/>
      <c r="N81" s="82"/>
      <c r="O81" s="82"/>
      <c r="P81" s="79"/>
      <c r="Q81" s="79"/>
      <c r="R81" s="29"/>
      <c r="S81" s="39"/>
      <c r="T81" s="39"/>
    </row>
    <row r="82" spans="1:20">
      <c r="A82" s="79">
        <v>61</v>
      </c>
      <c r="B82" s="7">
        <v>221</v>
      </c>
      <c r="C82" s="80" t="s">
        <v>649</v>
      </c>
      <c r="D82" s="79" t="s">
        <v>201</v>
      </c>
      <c r="E82" s="7" t="s">
        <v>201</v>
      </c>
      <c r="F82" s="82"/>
      <c r="G82" s="82"/>
      <c r="H82" s="82"/>
      <c r="I82" s="82"/>
      <c r="J82" s="82">
        <v>44453</v>
      </c>
      <c r="K82" s="82">
        <v>44477</v>
      </c>
      <c r="L82" s="82"/>
      <c r="M82" s="82"/>
      <c r="N82" s="82"/>
      <c r="O82" s="82"/>
      <c r="P82" s="79"/>
      <c r="Q82" s="79"/>
      <c r="R82" s="29"/>
      <c r="S82" s="39"/>
      <c r="T82" s="39"/>
    </row>
    <row r="83" spans="1:20">
      <c r="A83" s="79">
        <v>62</v>
      </c>
      <c r="B83" s="7">
        <v>221</v>
      </c>
      <c r="C83" s="80" t="s">
        <v>833</v>
      </c>
      <c r="D83" s="79" t="s">
        <v>101</v>
      </c>
      <c r="E83" s="7" t="s">
        <v>1239</v>
      </c>
      <c r="F83" s="82"/>
      <c r="G83" s="82"/>
      <c r="H83" s="82"/>
      <c r="I83" s="82"/>
      <c r="J83" s="82">
        <v>44452</v>
      </c>
      <c r="K83" s="82">
        <v>44474</v>
      </c>
      <c r="L83" s="82"/>
      <c r="M83" s="82"/>
      <c r="N83" s="82"/>
      <c r="O83" s="82"/>
      <c r="P83" s="79"/>
      <c r="Q83" s="79"/>
      <c r="R83" s="29"/>
      <c r="S83" s="39"/>
      <c r="T83" s="39"/>
    </row>
    <row r="84" spans="1:20">
      <c r="A84" s="79">
        <v>63</v>
      </c>
      <c r="B84" s="7">
        <v>221</v>
      </c>
      <c r="C84" s="80" t="s">
        <v>834</v>
      </c>
      <c r="D84" s="79" t="s">
        <v>101</v>
      </c>
      <c r="E84" s="7" t="s">
        <v>1239</v>
      </c>
      <c r="F84" s="82">
        <v>44404</v>
      </c>
      <c r="G84" s="82"/>
      <c r="H84" s="82"/>
      <c r="I84" s="82">
        <v>44432</v>
      </c>
      <c r="J84" s="82"/>
      <c r="K84" s="82"/>
      <c r="L84" s="82"/>
      <c r="M84" s="82"/>
      <c r="N84" s="82"/>
      <c r="O84" s="82"/>
      <c r="P84" s="79"/>
      <c r="Q84" s="79"/>
      <c r="R84" s="29"/>
      <c r="S84" s="39"/>
      <c r="T84" s="39"/>
    </row>
    <row r="85" spans="1:20">
      <c r="A85" s="79">
        <v>64</v>
      </c>
      <c r="B85" s="7">
        <v>223</v>
      </c>
      <c r="C85" s="80" t="s">
        <v>650</v>
      </c>
      <c r="D85" s="79" t="s">
        <v>62</v>
      </c>
      <c r="E85" s="7" t="s">
        <v>204</v>
      </c>
      <c r="F85" s="82"/>
      <c r="G85" s="82"/>
      <c r="H85" s="82"/>
      <c r="I85" s="82"/>
      <c r="J85" s="82">
        <v>44459</v>
      </c>
      <c r="K85" s="82">
        <v>44487</v>
      </c>
      <c r="L85" s="82"/>
      <c r="M85" s="82"/>
      <c r="N85" s="82"/>
      <c r="O85" s="82"/>
      <c r="P85" s="79"/>
      <c r="Q85" s="79"/>
      <c r="R85" s="29"/>
      <c r="S85" s="39"/>
      <c r="T85" s="39"/>
    </row>
    <row r="86" spans="1:20">
      <c r="A86" s="79">
        <v>65</v>
      </c>
      <c r="B86" s="7">
        <v>223</v>
      </c>
      <c r="C86" s="80" t="s">
        <v>651</v>
      </c>
      <c r="D86" s="79" t="s">
        <v>540</v>
      </c>
      <c r="E86" s="7" t="s">
        <v>1238</v>
      </c>
      <c r="F86" s="82">
        <v>44495</v>
      </c>
      <c r="G86" s="82"/>
      <c r="H86" s="82"/>
      <c r="I86" s="82">
        <v>44516</v>
      </c>
      <c r="J86" s="82"/>
      <c r="K86" s="82"/>
      <c r="L86" s="82"/>
      <c r="M86" s="82"/>
      <c r="N86" s="82"/>
      <c r="O86" s="82"/>
      <c r="P86" s="79"/>
      <c r="Q86" s="79"/>
      <c r="R86" s="29"/>
      <c r="S86" s="39"/>
      <c r="T86" s="39"/>
    </row>
    <row r="87" spans="1:20">
      <c r="A87" s="79">
        <v>66</v>
      </c>
      <c r="B87" s="7">
        <v>223</v>
      </c>
      <c r="C87" s="80" t="s">
        <v>771</v>
      </c>
      <c r="D87" s="79" t="s">
        <v>351</v>
      </c>
      <c r="E87" s="7" t="s">
        <v>1235</v>
      </c>
      <c r="F87" s="82">
        <v>44496</v>
      </c>
      <c r="G87" s="82"/>
      <c r="H87" s="82"/>
      <c r="I87" s="82">
        <v>44518</v>
      </c>
      <c r="J87" s="82"/>
      <c r="K87" s="82"/>
      <c r="L87" s="82"/>
      <c r="M87" s="82"/>
      <c r="N87" s="82"/>
      <c r="O87" s="82"/>
      <c r="P87" s="79"/>
      <c r="Q87" s="79"/>
      <c r="R87" s="29"/>
      <c r="S87" s="39"/>
      <c r="T87" s="39"/>
    </row>
    <row r="88" spans="1:20">
      <c r="A88" s="79">
        <v>67</v>
      </c>
      <c r="B88" s="7">
        <v>224</v>
      </c>
      <c r="C88" s="80" t="s">
        <v>652</v>
      </c>
      <c r="D88" s="79" t="s">
        <v>62</v>
      </c>
      <c r="E88" s="7" t="s">
        <v>204</v>
      </c>
      <c r="F88" s="82">
        <v>44497</v>
      </c>
      <c r="G88" s="82"/>
      <c r="H88" s="82"/>
      <c r="I88" s="82">
        <v>44524</v>
      </c>
      <c r="J88" s="82"/>
      <c r="K88" s="82"/>
      <c r="L88" s="82"/>
      <c r="M88" s="82"/>
      <c r="N88" s="82"/>
      <c r="O88" s="82"/>
      <c r="P88" s="79"/>
      <c r="Q88" s="79"/>
      <c r="R88" s="29"/>
      <c r="S88" s="39"/>
      <c r="T88" s="39"/>
    </row>
    <row r="89" spans="1:20">
      <c r="A89" s="79">
        <v>68</v>
      </c>
      <c r="B89" s="7">
        <v>224</v>
      </c>
      <c r="C89" s="80" t="s">
        <v>888</v>
      </c>
      <c r="D89" s="79" t="s">
        <v>66</v>
      </c>
      <c r="E89" s="7" t="s">
        <v>74</v>
      </c>
      <c r="F89" s="82">
        <v>44505</v>
      </c>
      <c r="G89" s="82"/>
      <c r="H89" s="82"/>
      <c r="I89" s="82">
        <v>44526</v>
      </c>
      <c r="J89" s="82"/>
      <c r="K89" s="82"/>
      <c r="L89" s="82"/>
      <c r="M89" s="82"/>
      <c r="N89" s="82"/>
      <c r="O89" s="82"/>
      <c r="P89" s="79"/>
      <c r="Q89" s="79"/>
      <c r="R89" s="31"/>
      <c r="S89" s="13"/>
      <c r="T89" s="23"/>
    </row>
    <row r="90" spans="1:20">
      <c r="A90" s="79">
        <v>69</v>
      </c>
      <c r="B90" s="7">
        <v>225</v>
      </c>
      <c r="C90" s="80" t="s">
        <v>653</v>
      </c>
      <c r="D90" s="79" t="s">
        <v>56</v>
      </c>
      <c r="E90" s="7" t="s">
        <v>204</v>
      </c>
      <c r="F90" s="82">
        <v>44439</v>
      </c>
      <c r="G90" s="82"/>
      <c r="H90" s="82"/>
      <c r="I90" s="82">
        <v>44460</v>
      </c>
      <c r="J90" s="82"/>
      <c r="K90" s="82"/>
      <c r="L90" s="82"/>
      <c r="M90" s="82"/>
      <c r="N90" s="82"/>
      <c r="O90" s="82"/>
      <c r="P90" s="79"/>
      <c r="Q90" s="79"/>
      <c r="R90" s="29"/>
      <c r="S90" s="39"/>
      <c r="T90" s="39"/>
    </row>
    <row r="91" spans="1:20">
      <c r="A91" s="79">
        <v>70</v>
      </c>
      <c r="B91" s="7">
        <v>225</v>
      </c>
      <c r="C91" s="80" t="s">
        <v>709</v>
      </c>
      <c r="D91" s="79" t="s">
        <v>69</v>
      </c>
      <c r="E91" s="7" t="s">
        <v>1241</v>
      </c>
      <c r="F91" s="82">
        <v>44413</v>
      </c>
      <c r="G91" s="82"/>
      <c r="H91" s="82"/>
      <c r="I91" s="82">
        <v>44502</v>
      </c>
      <c r="J91" s="82"/>
      <c r="K91" s="82"/>
      <c r="L91" s="82"/>
      <c r="M91" s="82"/>
      <c r="N91" s="82"/>
      <c r="O91" s="82"/>
      <c r="P91" s="79"/>
      <c r="Q91" s="79"/>
      <c r="R91" s="29"/>
      <c r="S91" s="39"/>
      <c r="T91" s="39"/>
    </row>
    <row r="92" spans="1:20">
      <c r="A92" s="79">
        <v>71</v>
      </c>
      <c r="B92" s="7">
        <v>225</v>
      </c>
      <c r="C92" s="80" t="s">
        <v>710</v>
      </c>
      <c r="D92" s="79" t="s">
        <v>69</v>
      </c>
      <c r="E92" s="7" t="s">
        <v>1241</v>
      </c>
      <c r="F92" s="82">
        <v>44473</v>
      </c>
      <c r="G92" s="82"/>
      <c r="H92" s="82"/>
      <c r="I92" s="82">
        <v>44495</v>
      </c>
      <c r="J92" s="82"/>
      <c r="K92" s="82"/>
      <c r="L92" s="82"/>
      <c r="M92" s="82"/>
      <c r="N92" s="82"/>
      <c r="O92" s="82"/>
      <c r="P92" s="79"/>
      <c r="Q92" s="79"/>
      <c r="R92" s="29"/>
      <c r="S92" s="39"/>
      <c r="T92" s="39"/>
    </row>
    <row r="93" spans="1:20">
      <c r="A93" s="79">
        <v>72</v>
      </c>
      <c r="B93" s="7">
        <v>225</v>
      </c>
      <c r="C93" s="80" t="s">
        <v>711</v>
      </c>
      <c r="D93" s="79" t="s">
        <v>101</v>
      </c>
      <c r="E93" s="7" t="s">
        <v>1239</v>
      </c>
      <c r="F93" s="82"/>
      <c r="G93" s="82"/>
      <c r="H93" s="82"/>
      <c r="I93" s="82"/>
      <c r="J93" s="82">
        <v>44440</v>
      </c>
      <c r="K93" s="82">
        <v>44468</v>
      </c>
      <c r="L93" s="82"/>
      <c r="M93" s="82"/>
      <c r="N93" s="82"/>
      <c r="O93" s="82"/>
      <c r="P93" s="79"/>
      <c r="Q93" s="79"/>
      <c r="R93" s="29"/>
      <c r="S93" s="39"/>
      <c r="T93" s="39"/>
    </row>
    <row r="94" spans="1:20">
      <c r="A94" s="79">
        <v>73</v>
      </c>
      <c r="B94" s="7">
        <v>226</v>
      </c>
      <c r="C94" s="80" t="s">
        <v>654</v>
      </c>
      <c r="D94" s="79" t="s">
        <v>625</v>
      </c>
      <c r="E94" s="7" t="s">
        <v>204</v>
      </c>
      <c r="F94" s="82">
        <v>44435</v>
      </c>
      <c r="G94" s="82"/>
      <c r="H94" s="82"/>
      <c r="I94" s="82">
        <v>44462</v>
      </c>
      <c r="J94" s="82"/>
      <c r="K94" s="82"/>
      <c r="L94" s="82"/>
      <c r="M94" s="82"/>
      <c r="N94" s="82"/>
      <c r="O94" s="82"/>
      <c r="P94" s="79"/>
      <c r="Q94" s="79"/>
      <c r="R94" s="29"/>
      <c r="S94" s="39"/>
      <c r="T94" s="39"/>
    </row>
    <row r="95" spans="1:20">
      <c r="A95" s="79">
        <v>74</v>
      </c>
      <c r="B95" s="7">
        <v>226</v>
      </c>
      <c r="C95" s="80" t="s">
        <v>655</v>
      </c>
      <c r="D95" s="79" t="s">
        <v>625</v>
      </c>
      <c r="E95" s="7" t="s">
        <v>204</v>
      </c>
      <c r="F95" s="82"/>
      <c r="G95" s="82"/>
      <c r="H95" s="82"/>
      <c r="I95" s="82"/>
      <c r="J95" s="82">
        <v>44449</v>
      </c>
      <c r="K95" s="82">
        <v>44470</v>
      </c>
      <c r="L95" s="82"/>
      <c r="M95" s="82"/>
      <c r="N95" s="82"/>
      <c r="O95" s="82"/>
      <c r="P95" s="79"/>
      <c r="Q95" s="79"/>
      <c r="R95" s="29"/>
      <c r="S95" s="39"/>
      <c r="T95" s="39"/>
    </row>
    <row r="96" spans="1:20">
      <c r="A96" s="79">
        <v>75</v>
      </c>
      <c r="B96" s="7">
        <v>226</v>
      </c>
      <c r="C96" s="80" t="s">
        <v>712</v>
      </c>
      <c r="D96" s="79" t="s">
        <v>83</v>
      </c>
      <c r="E96" s="7" t="s">
        <v>1237</v>
      </c>
      <c r="F96" s="82">
        <v>44445</v>
      </c>
      <c r="G96" s="82"/>
      <c r="H96" s="82"/>
      <c r="I96" s="82">
        <v>44473</v>
      </c>
      <c r="J96" s="82"/>
      <c r="K96" s="82"/>
      <c r="L96" s="82"/>
      <c r="M96" s="82"/>
      <c r="N96" s="82"/>
      <c r="O96" s="82"/>
      <c r="P96" s="79"/>
      <c r="Q96" s="79"/>
      <c r="R96" s="29"/>
      <c r="S96" s="39"/>
      <c r="T96" s="39"/>
    </row>
    <row r="97" spans="1:20">
      <c r="A97" s="79">
        <v>76</v>
      </c>
      <c r="B97" s="7">
        <v>227</v>
      </c>
      <c r="C97" s="80" t="s">
        <v>656</v>
      </c>
      <c r="D97" s="79" t="s">
        <v>62</v>
      </c>
      <c r="E97" s="7" t="s">
        <v>204</v>
      </c>
      <c r="F97" s="82"/>
      <c r="G97" s="82"/>
      <c r="H97" s="82"/>
      <c r="I97" s="82"/>
      <c r="J97" s="82">
        <v>44485</v>
      </c>
      <c r="K97" s="82">
        <v>44506</v>
      </c>
      <c r="L97" s="82"/>
      <c r="M97" s="82"/>
      <c r="N97" s="82"/>
      <c r="O97" s="82"/>
      <c r="P97" s="79"/>
      <c r="Q97" s="79"/>
      <c r="R97" s="29"/>
      <c r="S97" s="39"/>
      <c r="T97" s="39"/>
    </row>
    <row r="98" spans="1:20">
      <c r="A98" s="79">
        <v>77</v>
      </c>
      <c r="B98" s="7">
        <v>227</v>
      </c>
      <c r="C98" s="80" t="s">
        <v>657</v>
      </c>
      <c r="D98" s="79" t="s">
        <v>62</v>
      </c>
      <c r="E98" s="7" t="s">
        <v>204</v>
      </c>
      <c r="F98" s="82"/>
      <c r="G98" s="82"/>
      <c r="H98" s="82"/>
      <c r="I98" s="82"/>
      <c r="J98" s="82">
        <v>44485</v>
      </c>
      <c r="K98" s="82">
        <v>44506</v>
      </c>
      <c r="L98" s="82"/>
      <c r="M98" s="82"/>
      <c r="N98" s="82"/>
      <c r="O98" s="82"/>
      <c r="P98" s="79"/>
      <c r="Q98" s="79"/>
      <c r="R98" s="29"/>
      <c r="S98" s="39"/>
      <c r="T98" s="39"/>
    </row>
    <row r="99" spans="1:20">
      <c r="A99" s="79">
        <v>78</v>
      </c>
      <c r="B99" s="7">
        <v>227</v>
      </c>
      <c r="C99" s="80" t="s">
        <v>667</v>
      </c>
      <c r="D99" s="79" t="s">
        <v>62</v>
      </c>
      <c r="E99" s="7" t="s">
        <v>204</v>
      </c>
      <c r="F99" s="82">
        <v>44487</v>
      </c>
      <c r="G99" s="82"/>
      <c r="H99" s="82"/>
      <c r="I99" s="82">
        <v>44516</v>
      </c>
      <c r="J99" s="82"/>
      <c r="K99" s="82"/>
      <c r="L99" s="82"/>
      <c r="M99" s="82"/>
      <c r="N99" s="82"/>
      <c r="O99" s="82"/>
      <c r="P99" s="79"/>
      <c r="Q99" s="79"/>
      <c r="R99" s="29"/>
      <c r="S99" s="39"/>
      <c r="T99" s="39"/>
    </row>
    <row r="100" spans="1:20">
      <c r="A100" s="79">
        <v>79</v>
      </c>
      <c r="B100" s="7">
        <v>228</v>
      </c>
      <c r="C100" s="80" t="s">
        <v>658</v>
      </c>
      <c r="D100" s="79" t="s">
        <v>53</v>
      </c>
      <c r="E100" s="7" t="s">
        <v>1241</v>
      </c>
      <c r="F100" s="82"/>
      <c r="G100" s="82"/>
      <c r="H100" s="82"/>
      <c r="I100" s="82"/>
      <c r="J100" s="82">
        <v>44457</v>
      </c>
      <c r="K100" s="82">
        <v>44485</v>
      </c>
      <c r="L100" s="82"/>
      <c r="M100" s="82"/>
      <c r="N100" s="82"/>
      <c r="O100" s="82"/>
      <c r="P100" s="79"/>
      <c r="Q100" s="79"/>
      <c r="R100" s="29"/>
      <c r="S100" s="39"/>
      <c r="T100" s="39"/>
    </row>
    <row r="101" spans="1:20">
      <c r="A101" s="79">
        <v>80</v>
      </c>
      <c r="B101" s="7">
        <v>228</v>
      </c>
      <c r="C101" s="80" t="s">
        <v>713</v>
      </c>
      <c r="D101" s="79" t="s">
        <v>187</v>
      </c>
      <c r="E101" s="7" t="s">
        <v>1238</v>
      </c>
      <c r="F101" s="82">
        <v>44498</v>
      </c>
      <c r="G101" s="82"/>
      <c r="H101" s="82"/>
      <c r="I101" s="82">
        <v>44519</v>
      </c>
      <c r="J101" s="82"/>
      <c r="K101" s="82"/>
      <c r="L101" s="82"/>
      <c r="M101" s="82"/>
      <c r="N101" s="82"/>
      <c r="O101" s="82"/>
      <c r="P101" s="79"/>
      <c r="Q101" s="79"/>
      <c r="R101" s="29"/>
      <c r="S101" s="39"/>
      <c r="T101" s="39"/>
    </row>
    <row r="102" spans="1:20">
      <c r="A102" s="79">
        <v>81</v>
      </c>
      <c r="B102" s="7">
        <v>228</v>
      </c>
      <c r="C102" s="80" t="s">
        <v>835</v>
      </c>
      <c r="D102" s="79" t="s">
        <v>69</v>
      </c>
      <c r="E102" s="7" t="s">
        <v>1241</v>
      </c>
      <c r="F102" s="82">
        <v>44403</v>
      </c>
      <c r="G102" s="82"/>
      <c r="H102" s="82"/>
      <c r="I102" s="82">
        <v>44425</v>
      </c>
      <c r="J102" s="82"/>
      <c r="K102" s="82"/>
      <c r="L102" s="82"/>
      <c r="M102" s="82"/>
      <c r="N102" s="82"/>
      <c r="O102" s="82"/>
      <c r="P102" s="79"/>
      <c r="Q102" s="79"/>
      <c r="R102" s="29"/>
      <c r="S102" s="39"/>
      <c r="T102" s="39"/>
    </row>
    <row r="103" spans="1:20">
      <c r="A103" s="79">
        <v>82</v>
      </c>
      <c r="B103" s="7">
        <v>229</v>
      </c>
      <c r="C103" s="80" t="s">
        <v>659</v>
      </c>
      <c r="D103" s="79" t="s">
        <v>62</v>
      </c>
      <c r="E103" s="7" t="s">
        <v>204</v>
      </c>
      <c r="F103" s="82">
        <v>44501</v>
      </c>
      <c r="G103" s="82"/>
      <c r="H103" s="82"/>
      <c r="I103" s="82"/>
      <c r="J103" s="82"/>
      <c r="K103" s="82"/>
      <c r="L103" s="82">
        <v>44523</v>
      </c>
      <c r="M103" s="82"/>
      <c r="N103" s="82"/>
      <c r="O103" s="82"/>
      <c r="P103" s="79"/>
      <c r="Q103" s="79"/>
      <c r="R103" s="29"/>
      <c r="S103" s="39"/>
      <c r="T103" s="39"/>
    </row>
    <row r="104" spans="1:20">
      <c r="A104" s="79">
        <v>83</v>
      </c>
      <c r="B104" s="7">
        <v>229</v>
      </c>
      <c r="C104" s="80" t="s">
        <v>714</v>
      </c>
      <c r="D104" s="79" t="s">
        <v>66</v>
      </c>
      <c r="E104" s="7" t="s">
        <v>74</v>
      </c>
      <c r="F104" s="82">
        <v>44445</v>
      </c>
      <c r="G104" s="82"/>
      <c r="H104" s="82"/>
      <c r="I104" s="82">
        <v>44473</v>
      </c>
      <c r="J104" s="82"/>
      <c r="K104" s="82"/>
      <c r="L104" s="82"/>
      <c r="M104" s="82"/>
      <c r="N104" s="82"/>
      <c r="O104" s="82"/>
      <c r="P104" s="79"/>
      <c r="Q104" s="79"/>
      <c r="R104" s="29"/>
      <c r="S104" s="39"/>
      <c r="T104" s="39"/>
    </row>
    <row r="105" spans="1:20">
      <c r="A105" s="79">
        <v>84</v>
      </c>
      <c r="B105" s="7">
        <v>229</v>
      </c>
      <c r="C105" s="80" t="s">
        <v>889</v>
      </c>
      <c r="D105" s="79" t="s">
        <v>62</v>
      </c>
      <c r="E105" s="7" t="s">
        <v>204</v>
      </c>
      <c r="F105" s="82">
        <v>44496</v>
      </c>
      <c r="G105" s="82"/>
      <c r="H105" s="82"/>
      <c r="I105" s="82"/>
      <c r="J105" s="82">
        <v>44527</v>
      </c>
      <c r="K105" s="82"/>
      <c r="L105" s="82"/>
      <c r="M105" s="82"/>
      <c r="N105" s="82"/>
      <c r="O105" s="82"/>
      <c r="P105" s="79"/>
      <c r="Q105" s="79"/>
      <c r="R105" s="31"/>
      <c r="S105" s="13"/>
      <c r="T105" s="23"/>
    </row>
    <row r="106" spans="1:20">
      <c r="A106" s="79">
        <v>85</v>
      </c>
      <c r="B106" s="7">
        <v>301</v>
      </c>
      <c r="C106" s="80" t="s">
        <v>660</v>
      </c>
      <c r="D106" s="79" t="s">
        <v>62</v>
      </c>
      <c r="E106" s="7" t="s">
        <v>204</v>
      </c>
      <c r="F106" s="82"/>
      <c r="G106" s="82"/>
      <c r="H106" s="82"/>
      <c r="I106" s="82"/>
      <c r="J106" s="82" t="s">
        <v>661</v>
      </c>
      <c r="K106" s="82" t="s">
        <v>662</v>
      </c>
      <c r="L106" s="82"/>
      <c r="M106" s="82"/>
      <c r="N106" s="82"/>
      <c r="O106" s="82"/>
      <c r="P106" s="83"/>
      <c r="Q106" s="79"/>
      <c r="R106" s="29"/>
      <c r="S106" s="39"/>
      <c r="T106" s="39"/>
    </row>
    <row r="107" spans="1:20">
      <c r="A107" s="79">
        <v>86</v>
      </c>
      <c r="B107" s="7">
        <v>301</v>
      </c>
      <c r="C107" s="80" t="s">
        <v>663</v>
      </c>
      <c r="D107" s="79" t="s">
        <v>62</v>
      </c>
      <c r="E107" s="7" t="s">
        <v>204</v>
      </c>
      <c r="F107" s="82" t="s">
        <v>664</v>
      </c>
      <c r="G107" s="82"/>
      <c r="H107" s="82"/>
      <c r="I107" s="82" t="s">
        <v>665</v>
      </c>
      <c r="J107" s="82"/>
      <c r="K107" s="82"/>
      <c r="L107" s="82"/>
      <c r="M107" s="82"/>
      <c r="N107" s="82"/>
      <c r="O107" s="82"/>
      <c r="P107" s="79"/>
      <c r="Q107" s="79"/>
      <c r="R107" s="29"/>
      <c r="S107" s="39"/>
      <c r="T107" s="39"/>
    </row>
    <row r="108" spans="1:20">
      <c r="A108" s="79">
        <v>87</v>
      </c>
      <c r="B108" s="7">
        <v>301</v>
      </c>
      <c r="C108" s="80" t="s">
        <v>772</v>
      </c>
      <c r="D108" s="79" t="s">
        <v>62</v>
      </c>
      <c r="E108" s="7" t="s">
        <v>204</v>
      </c>
      <c r="F108" s="82"/>
      <c r="G108" s="82"/>
      <c r="H108" s="82"/>
      <c r="I108" s="82"/>
      <c r="J108" s="82">
        <v>44464</v>
      </c>
      <c r="K108" s="82">
        <v>44485</v>
      </c>
      <c r="L108" s="82"/>
      <c r="M108" s="82"/>
      <c r="N108" s="82"/>
      <c r="O108" s="82"/>
      <c r="P108" s="79"/>
      <c r="Q108" s="79"/>
      <c r="R108" s="29"/>
      <c r="S108" s="39"/>
      <c r="T108" s="39"/>
    </row>
    <row r="109" spans="1:20">
      <c r="A109" s="79">
        <v>88</v>
      </c>
      <c r="B109" s="7">
        <v>302</v>
      </c>
      <c r="C109" s="80" t="s">
        <v>670</v>
      </c>
      <c r="D109" s="79" t="s">
        <v>601</v>
      </c>
      <c r="E109" s="7" t="s">
        <v>172</v>
      </c>
      <c r="F109" s="82">
        <v>44480</v>
      </c>
      <c r="G109" s="82"/>
      <c r="H109" s="82"/>
      <c r="I109" s="82">
        <v>44502</v>
      </c>
      <c r="J109" s="82"/>
      <c r="K109" s="82"/>
      <c r="L109" s="82"/>
      <c r="M109" s="82"/>
      <c r="N109" s="82"/>
      <c r="O109" s="82"/>
      <c r="P109" s="79"/>
      <c r="Q109" s="79"/>
      <c r="R109" s="29"/>
      <c r="S109" s="39"/>
      <c r="T109" s="39"/>
    </row>
    <row r="110" spans="1:20">
      <c r="A110" s="79">
        <v>89</v>
      </c>
      <c r="B110" s="7">
        <v>302</v>
      </c>
      <c r="C110" s="80" t="s">
        <v>715</v>
      </c>
      <c r="D110" s="79" t="s">
        <v>69</v>
      </c>
      <c r="E110" s="7" t="s">
        <v>1241</v>
      </c>
      <c r="F110" s="82"/>
      <c r="G110" s="82"/>
      <c r="H110" s="82"/>
      <c r="I110" s="82"/>
      <c r="J110" s="82">
        <v>44487</v>
      </c>
      <c r="K110" s="82">
        <v>44509</v>
      </c>
      <c r="L110" s="82"/>
      <c r="M110" s="82"/>
      <c r="N110" s="82"/>
      <c r="O110" s="82"/>
      <c r="P110" s="79"/>
      <c r="Q110" s="79"/>
      <c r="R110" s="29"/>
      <c r="S110" s="39"/>
      <c r="T110" s="39"/>
    </row>
    <row r="111" spans="1:20">
      <c r="A111" s="79">
        <v>90</v>
      </c>
      <c r="B111" s="7">
        <v>302</v>
      </c>
      <c r="C111" s="80" t="s">
        <v>716</v>
      </c>
      <c r="D111" s="79" t="s">
        <v>69</v>
      </c>
      <c r="E111" s="7" t="s">
        <v>1241</v>
      </c>
      <c r="F111" s="82">
        <v>44498</v>
      </c>
      <c r="G111" s="82"/>
      <c r="H111" s="82"/>
      <c r="I111" s="82">
        <v>44524</v>
      </c>
      <c r="J111" s="82"/>
      <c r="K111" s="82"/>
      <c r="L111" s="82"/>
      <c r="M111" s="82"/>
      <c r="N111" s="82"/>
      <c r="O111" s="82"/>
      <c r="P111" s="79"/>
      <c r="Q111" s="79"/>
      <c r="R111" s="29"/>
      <c r="S111" s="39"/>
      <c r="T111" s="39"/>
    </row>
    <row r="112" spans="1:20">
      <c r="A112" s="79">
        <v>91</v>
      </c>
      <c r="B112" s="7">
        <v>302</v>
      </c>
      <c r="C112" s="80" t="s">
        <v>890</v>
      </c>
      <c r="D112" s="79" t="s">
        <v>69</v>
      </c>
      <c r="E112" s="7" t="s">
        <v>1241</v>
      </c>
      <c r="F112" s="82">
        <v>44443</v>
      </c>
      <c r="G112" s="82"/>
      <c r="H112" s="82"/>
      <c r="I112" s="82">
        <v>44464</v>
      </c>
      <c r="J112" s="82"/>
      <c r="K112" s="82"/>
      <c r="L112" s="82"/>
      <c r="M112" s="82"/>
      <c r="N112" s="82"/>
      <c r="O112" s="82"/>
      <c r="P112" s="82"/>
      <c r="Q112" s="79"/>
      <c r="R112" s="79"/>
      <c r="S112" s="13"/>
      <c r="T112" s="23"/>
    </row>
    <row r="113" spans="1:20">
      <c r="A113" s="79">
        <v>92</v>
      </c>
      <c r="B113" s="7">
        <v>303</v>
      </c>
      <c r="C113" s="80" t="s">
        <v>717</v>
      </c>
      <c r="D113" s="79" t="s">
        <v>718</v>
      </c>
      <c r="E113" s="7" t="s">
        <v>1239</v>
      </c>
      <c r="F113" s="82">
        <v>44438</v>
      </c>
      <c r="G113" s="82"/>
      <c r="H113" s="82"/>
      <c r="I113" s="82">
        <v>44466</v>
      </c>
      <c r="J113" s="82"/>
      <c r="K113" s="82"/>
      <c r="L113" s="82"/>
      <c r="M113" s="82"/>
      <c r="N113" s="82"/>
      <c r="O113" s="82"/>
      <c r="P113" s="79"/>
      <c r="Q113" s="79"/>
      <c r="R113" s="29"/>
      <c r="S113" s="39"/>
      <c r="T113" s="39"/>
    </row>
    <row r="114" spans="1:20">
      <c r="A114" s="79">
        <v>93</v>
      </c>
      <c r="B114" s="7">
        <v>303</v>
      </c>
      <c r="C114" s="80" t="s">
        <v>719</v>
      </c>
      <c r="D114" s="79" t="s">
        <v>718</v>
      </c>
      <c r="E114" s="7" t="s">
        <v>1239</v>
      </c>
      <c r="F114" s="82">
        <v>44449</v>
      </c>
      <c r="G114" s="82"/>
      <c r="H114" s="82"/>
      <c r="I114" s="82">
        <v>44470</v>
      </c>
      <c r="J114" s="82"/>
      <c r="K114" s="82"/>
      <c r="L114" s="82"/>
      <c r="M114" s="82"/>
      <c r="N114" s="82"/>
      <c r="O114" s="82"/>
      <c r="P114" s="79"/>
      <c r="Q114" s="79"/>
      <c r="R114" s="29"/>
      <c r="S114" s="39"/>
      <c r="T114" s="39"/>
    </row>
    <row r="115" spans="1:20">
      <c r="A115" s="79">
        <v>94</v>
      </c>
      <c r="B115" s="7">
        <v>304</v>
      </c>
      <c r="C115" s="80" t="s">
        <v>671</v>
      </c>
      <c r="D115" s="79" t="s">
        <v>672</v>
      </c>
      <c r="E115" s="7" t="s">
        <v>1237</v>
      </c>
      <c r="F115" s="82"/>
      <c r="G115" s="82"/>
      <c r="H115" s="82"/>
      <c r="I115" s="82"/>
      <c r="J115" s="82">
        <v>44452</v>
      </c>
      <c r="K115" s="82">
        <v>44480</v>
      </c>
      <c r="L115" s="82"/>
      <c r="M115" s="82"/>
      <c r="N115" s="82"/>
      <c r="O115" s="82"/>
      <c r="P115" s="79"/>
      <c r="Q115" s="79"/>
      <c r="R115" s="29"/>
      <c r="S115" s="39"/>
      <c r="T115" s="39"/>
    </row>
    <row r="116" spans="1:20">
      <c r="A116" s="79">
        <v>95</v>
      </c>
      <c r="B116" s="7">
        <v>304</v>
      </c>
      <c r="C116" s="80" t="s">
        <v>673</v>
      </c>
      <c r="D116" s="79" t="s">
        <v>672</v>
      </c>
      <c r="E116" s="7" t="s">
        <v>1237</v>
      </c>
      <c r="F116" s="82">
        <v>44489</v>
      </c>
      <c r="G116" s="82"/>
      <c r="H116" s="82"/>
      <c r="I116" s="84" t="s">
        <v>674</v>
      </c>
      <c r="J116" s="82"/>
      <c r="K116" s="82"/>
      <c r="L116" s="82"/>
      <c r="M116" s="82"/>
      <c r="N116" s="82"/>
      <c r="O116" s="82"/>
      <c r="P116" s="79"/>
      <c r="Q116" s="79"/>
      <c r="R116" s="29"/>
      <c r="S116" s="39"/>
      <c r="T116" s="39"/>
    </row>
    <row r="117" spans="1:20">
      <c r="A117" s="79">
        <v>96</v>
      </c>
      <c r="B117" s="7">
        <v>304</v>
      </c>
      <c r="C117" s="80" t="s">
        <v>675</v>
      </c>
      <c r="D117" s="79" t="s">
        <v>672</v>
      </c>
      <c r="E117" s="7" t="s">
        <v>1237</v>
      </c>
      <c r="F117" s="82">
        <v>44481</v>
      </c>
      <c r="G117" s="82"/>
      <c r="H117" s="82"/>
      <c r="I117" s="82">
        <v>44509</v>
      </c>
      <c r="J117" s="82"/>
      <c r="K117" s="82"/>
      <c r="L117" s="82"/>
      <c r="M117" s="82"/>
      <c r="N117" s="82"/>
      <c r="O117" s="82"/>
      <c r="P117" s="79"/>
      <c r="Q117" s="79"/>
      <c r="R117" s="29"/>
      <c r="S117" s="39"/>
      <c r="T117" s="39"/>
    </row>
    <row r="118" spans="1:20">
      <c r="A118" s="79">
        <v>97</v>
      </c>
      <c r="B118" s="7">
        <v>305</v>
      </c>
      <c r="C118" s="80" t="s">
        <v>676</v>
      </c>
      <c r="D118" s="79" t="s">
        <v>78</v>
      </c>
      <c r="E118" s="7" t="s">
        <v>1240</v>
      </c>
      <c r="F118" s="82"/>
      <c r="G118" s="82"/>
      <c r="H118" s="82"/>
      <c r="I118" s="82"/>
      <c r="J118" s="82">
        <v>44423</v>
      </c>
      <c r="K118" s="82">
        <v>44451</v>
      </c>
      <c r="L118" s="82"/>
      <c r="M118" s="82"/>
      <c r="N118" s="82"/>
      <c r="O118" s="82"/>
      <c r="P118" s="79"/>
      <c r="Q118" s="79"/>
      <c r="R118" s="29"/>
      <c r="S118" s="39"/>
      <c r="T118" s="39"/>
    </row>
    <row r="119" spans="1:20">
      <c r="A119" s="79">
        <v>98</v>
      </c>
      <c r="B119" s="7">
        <v>305</v>
      </c>
      <c r="C119" s="80" t="s">
        <v>799</v>
      </c>
      <c r="D119" s="79" t="s">
        <v>386</v>
      </c>
      <c r="E119" s="7" t="s">
        <v>1234</v>
      </c>
      <c r="F119" s="82"/>
      <c r="G119" s="82"/>
      <c r="H119" s="82"/>
      <c r="I119" s="82"/>
      <c r="J119" s="82">
        <v>44451</v>
      </c>
      <c r="K119" s="82">
        <v>44472</v>
      </c>
      <c r="L119" s="82"/>
      <c r="M119" s="82"/>
      <c r="N119" s="82"/>
      <c r="O119" s="82"/>
      <c r="P119" s="79"/>
      <c r="Q119" s="79"/>
      <c r="R119" s="29"/>
      <c r="S119" s="39"/>
      <c r="T119" s="39"/>
    </row>
    <row r="120" spans="1:20">
      <c r="A120" s="79">
        <v>99</v>
      </c>
      <c r="B120" s="7">
        <v>306</v>
      </c>
      <c r="C120" s="80" t="s">
        <v>677</v>
      </c>
      <c r="D120" s="79" t="s">
        <v>83</v>
      </c>
      <c r="E120" s="7" t="s">
        <v>1237</v>
      </c>
      <c r="F120" s="82"/>
      <c r="G120" s="82"/>
      <c r="H120" s="82">
        <v>44358</v>
      </c>
      <c r="I120" s="82">
        <v>44442</v>
      </c>
      <c r="J120" s="82"/>
      <c r="K120" s="82"/>
      <c r="L120" s="82"/>
      <c r="M120" s="82"/>
      <c r="N120" s="82"/>
      <c r="O120" s="82"/>
      <c r="P120" s="79"/>
      <c r="Q120" s="79"/>
      <c r="R120" s="29"/>
      <c r="S120" s="39"/>
      <c r="T120" s="39"/>
    </row>
    <row r="121" spans="1:20">
      <c r="A121" s="79">
        <v>100</v>
      </c>
      <c r="B121" s="7">
        <v>306</v>
      </c>
      <c r="C121" s="80" t="s">
        <v>678</v>
      </c>
      <c r="D121" s="79" t="s">
        <v>83</v>
      </c>
      <c r="E121" s="7" t="s">
        <v>1237</v>
      </c>
      <c r="F121" s="82">
        <v>44483</v>
      </c>
      <c r="G121" s="82"/>
      <c r="H121" s="82"/>
      <c r="I121" s="82">
        <v>44447</v>
      </c>
      <c r="J121" s="82"/>
      <c r="K121" s="82"/>
      <c r="L121" s="82"/>
      <c r="M121" s="82"/>
      <c r="N121" s="82"/>
      <c r="O121" s="82"/>
      <c r="P121" s="79"/>
      <c r="Q121" s="79"/>
      <c r="R121" s="29"/>
      <c r="S121" s="39"/>
      <c r="T121" s="39"/>
    </row>
    <row r="122" spans="1:20">
      <c r="A122" s="79">
        <v>101</v>
      </c>
      <c r="B122" s="7">
        <v>306</v>
      </c>
      <c r="C122" s="80" t="s">
        <v>773</v>
      </c>
      <c r="D122" s="79" t="s">
        <v>83</v>
      </c>
      <c r="E122" s="7" t="s">
        <v>1237</v>
      </c>
      <c r="F122" s="82">
        <v>44440</v>
      </c>
      <c r="G122" s="82"/>
      <c r="H122" s="82"/>
      <c r="I122" s="82">
        <v>44469</v>
      </c>
      <c r="J122" s="82"/>
      <c r="K122" s="82"/>
      <c r="L122" s="82"/>
      <c r="M122" s="82"/>
      <c r="N122" s="82"/>
      <c r="O122" s="82"/>
      <c r="P122" s="79"/>
      <c r="Q122" s="79"/>
      <c r="R122" s="29"/>
      <c r="S122" s="39"/>
      <c r="T122" s="39"/>
    </row>
    <row r="123" spans="1:20">
      <c r="A123" s="79">
        <v>102</v>
      </c>
      <c r="B123" s="7">
        <v>306</v>
      </c>
      <c r="C123" s="80" t="s">
        <v>800</v>
      </c>
      <c r="D123" s="79" t="s">
        <v>83</v>
      </c>
      <c r="E123" s="7" t="s">
        <v>1237</v>
      </c>
      <c r="F123" s="82">
        <v>44499</v>
      </c>
      <c r="G123" s="82"/>
      <c r="H123" s="82"/>
      <c r="I123" s="82">
        <v>44527</v>
      </c>
      <c r="J123" s="82"/>
      <c r="K123" s="82"/>
      <c r="L123" s="82"/>
      <c r="M123" s="82"/>
      <c r="N123" s="82"/>
      <c r="O123" s="82"/>
      <c r="P123" s="79"/>
      <c r="Q123" s="79"/>
      <c r="R123" s="29"/>
      <c r="S123" s="39"/>
      <c r="T123" s="39"/>
    </row>
    <row r="124" spans="1:20">
      <c r="A124" s="79">
        <v>103</v>
      </c>
      <c r="B124" s="7">
        <v>307</v>
      </c>
      <c r="C124" s="80" t="s">
        <v>679</v>
      </c>
      <c r="D124" s="79" t="s">
        <v>83</v>
      </c>
      <c r="E124" s="7" t="s">
        <v>1237</v>
      </c>
      <c r="F124" s="82"/>
      <c r="G124" s="82"/>
      <c r="H124" s="82"/>
      <c r="I124" s="82"/>
      <c r="J124" s="82">
        <v>44441</v>
      </c>
      <c r="K124" s="82">
        <v>44469</v>
      </c>
      <c r="L124" s="82"/>
      <c r="M124" s="82"/>
      <c r="N124" s="82"/>
      <c r="O124" s="82"/>
      <c r="P124" s="79"/>
      <c r="Q124" s="79"/>
      <c r="R124" s="29"/>
      <c r="S124" s="39"/>
      <c r="T124" s="39"/>
    </row>
    <row r="125" spans="1:20">
      <c r="A125" s="79">
        <v>104</v>
      </c>
      <c r="B125" s="7">
        <v>307</v>
      </c>
      <c r="C125" s="80" t="s">
        <v>721</v>
      </c>
      <c r="D125" s="79" t="s">
        <v>83</v>
      </c>
      <c r="E125" s="7" t="s">
        <v>1237</v>
      </c>
      <c r="F125" s="82">
        <v>44427</v>
      </c>
      <c r="G125" s="82"/>
      <c r="H125" s="82"/>
      <c r="I125" s="82">
        <v>44452</v>
      </c>
      <c r="J125" s="82"/>
      <c r="K125" s="82"/>
      <c r="L125" s="82"/>
      <c r="M125" s="82"/>
      <c r="N125" s="82"/>
      <c r="O125" s="82"/>
      <c r="P125" s="79"/>
      <c r="Q125" s="79"/>
      <c r="R125" s="29"/>
      <c r="S125" s="39"/>
      <c r="T125" s="39"/>
    </row>
    <row r="126" spans="1:20">
      <c r="A126" s="79">
        <v>105</v>
      </c>
      <c r="B126" s="7">
        <v>307</v>
      </c>
      <c r="C126" s="80" t="s">
        <v>891</v>
      </c>
      <c r="D126" s="79" t="s">
        <v>83</v>
      </c>
      <c r="E126" s="7" t="s">
        <v>1237</v>
      </c>
      <c r="F126" s="82">
        <v>44510</v>
      </c>
      <c r="G126" s="82"/>
      <c r="H126" s="82"/>
      <c r="I126" s="82">
        <v>44531</v>
      </c>
      <c r="J126" s="82"/>
      <c r="K126" s="82"/>
      <c r="L126" s="82"/>
      <c r="M126" s="82"/>
      <c r="N126" s="82"/>
      <c r="O126" s="82"/>
      <c r="P126" s="82"/>
      <c r="Q126" s="79"/>
      <c r="R126" s="79"/>
      <c r="S126" s="13"/>
      <c r="T126" s="23"/>
    </row>
    <row r="127" spans="1:20">
      <c r="A127" s="79">
        <v>106</v>
      </c>
      <c r="B127" s="7">
        <v>309</v>
      </c>
      <c r="C127" s="80" t="s">
        <v>680</v>
      </c>
      <c r="D127" s="79" t="s">
        <v>44</v>
      </c>
      <c r="E127" s="7" t="s">
        <v>74</v>
      </c>
      <c r="F127" s="82"/>
      <c r="G127" s="82"/>
      <c r="H127" s="82"/>
      <c r="I127" s="82"/>
      <c r="J127" s="82"/>
      <c r="K127" s="82">
        <v>44460</v>
      </c>
      <c r="L127" s="82">
        <v>44481</v>
      </c>
      <c r="M127" s="82"/>
      <c r="N127" s="82"/>
      <c r="O127" s="82"/>
      <c r="P127" s="79"/>
      <c r="Q127" s="79"/>
      <c r="R127" s="29"/>
      <c r="S127" s="39"/>
      <c r="T127" s="39"/>
    </row>
    <row r="128" spans="1:20">
      <c r="A128" s="79">
        <v>107</v>
      </c>
      <c r="B128" s="7">
        <v>309</v>
      </c>
      <c r="C128" s="80" t="s">
        <v>722</v>
      </c>
      <c r="D128" s="79" t="s">
        <v>642</v>
      </c>
      <c r="E128" s="7" t="s">
        <v>204</v>
      </c>
      <c r="F128" s="82">
        <v>44483</v>
      </c>
      <c r="G128" s="82"/>
      <c r="H128" s="82"/>
      <c r="I128" s="82">
        <v>44504</v>
      </c>
      <c r="J128" s="82"/>
      <c r="K128" s="82"/>
      <c r="L128" s="82"/>
      <c r="M128" s="82"/>
      <c r="N128" s="82"/>
      <c r="O128" s="82"/>
      <c r="P128" s="79"/>
      <c r="Q128" s="79"/>
      <c r="R128" s="29"/>
      <c r="S128" s="39"/>
      <c r="T128" s="39"/>
    </row>
    <row r="129" spans="1:20">
      <c r="A129" s="79">
        <v>108</v>
      </c>
      <c r="B129" s="7">
        <v>309</v>
      </c>
      <c r="C129" s="80" t="s">
        <v>892</v>
      </c>
      <c r="D129" s="79" t="s">
        <v>642</v>
      </c>
      <c r="E129" s="7" t="s">
        <v>204</v>
      </c>
      <c r="F129" s="82">
        <v>44459</v>
      </c>
      <c r="G129" s="82"/>
      <c r="H129" s="82"/>
      <c r="I129" s="82">
        <v>44481</v>
      </c>
      <c r="J129" s="82"/>
      <c r="K129" s="82"/>
      <c r="L129" s="82"/>
      <c r="M129" s="82"/>
      <c r="N129" s="82"/>
      <c r="O129" s="82"/>
      <c r="P129" s="82"/>
      <c r="Q129" s="79"/>
      <c r="R129" s="79"/>
      <c r="S129" s="13"/>
      <c r="T129" s="23"/>
    </row>
    <row r="130" spans="1:20">
      <c r="A130" s="79">
        <v>109</v>
      </c>
      <c r="B130" s="7">
        <v>309</v>
      </c>
      <c r="C130" s="80" t="s">
        <v>893</v>
      </c>
      <c r="D130" s="79" t="s">
        <v>642</v>
      </c>
      <c r="E130" s="7" t="s">
        <v>204</v>
      </c>
      <c r="F130" s="82">
        <v>44449</v>
      </c>
      <c r="G130" s="82"/>
      <c r="H130" s="82"/>
      <c r="I130" s="82">
        <v>44470</v>
      </c>
      <c r="J130" s="82"/>
      <c r="K130" s="82"/>
      <c r="L130" s="82"/>
      <c r="M130" s="82"/>
      <c r="N130" s="82"/>
      <c r="O130" s="82"/>
      <c r="P130" s="82"/>
      <c r="Q130" s="79"/>
      <c r="R130" s="79"/>
      <c r="S130" s="13"/>
      <c r="T130" s="23"/>
    </row>
    <row r="131" spans="1:20">
      <c r="A131" s="79">
        <v>110</v>
      </c>
      <c r="B131" s="7">
        <v>310</v>
      </c>
      <c r="C131" s="80" t="s">
        <v>681</v>
      </c>
      <c r="D131" s="79" t="s">
        <v>83</v>
      </c>
      <c r="E131" s="7" t="s">
        <v>1237</v>
      </c>
      <c r="F131" s="82">
        <v>44461</v>
      </c>
      <c r="G131" s="82"/>
      <c r="H131" s="82"/>
      <c r="I131" s="85" t="s">
        <v>682</v>
      </c>
      <c r="J131" s="82"/>
      <c r="K131" s="82"/>
      <c r="L131" s="82"/>
      <c r="M131" s="82"/>
      <c r="N131" s="82"/>
      <c r="O131" s="82"/>
      <c r="P131" s="79"/>
      <c r="Q131" s="79"/>
      <c r="R131" s="29"/>
      <c r="S131" s="39"/>
      <c r="T131" s="39"/>
    </row>
    <row r="132" spans="1:20">
      <c r="A132" s="79">
        <v>111</v>
      </c>
      <c r="B132" s="7">
        <v>310</v>
      </c>
      <c r="C132" s="80" t="s">
        <v>801</v>
      </c>
      <c r="D132" s="79" t="s">
        <v>147</v>
      </c>
      <c r="E132" s="7" t="s">
        <v>1218</v>
      </c>
      <c r="F132" s="82">
        <v>44455</v>
      </c>
      <c r="G132" s="82">
        <v>44481</v>
      </c>
      <c r="H132" s="82"/>
      <c r="I132" s="82"/>
      <c r="J132" s="82"/>
      <c r="K132" s="82"/>
      <c r="L132" s="82"/>
      <c r="M132" s="82"/>
      <c r="N132" s="82"/>
      <c r="O132" s="82"/>
      <c r="P132" s="79"/>
      <c r="Q132" s="79"/>
      <c r="R132" s="29"/>
      <c r="S132" s="39"/>
      <c r="T132" s="39"/>
    </row>
    <row r="133" spans="1:20">
      <c r="A133" s="79">
        <v>112</v>
      </c>
      <c r="B133" s="7">
        <v>310</v>
      </c>
      <c r="C133" s="80" t="s">
        <v>802</v>
      </c>
      <c r="D133" s="79" t="s">
        <v>147</v>
      </c>
      <c r="E133" s="7" t="s">
        <v>1218</v>
      </c>
      <c r="F133" s="82"/>
      <c r="G133" s="82"/>
      <c r="H133" s="82"/>
      <c r="I133" s="82"/>
      <c r="J133" s="82">
        <v>44466</v>
      </c>
      <c r="K133" s="82">
        <v>44494</v>
      </c>
      <c r="L133" s="82"/>
      <c r="M133" s="82"/>
      <c r="N133" s="82"/>
      <c r="O133" s="82"/>
      <c r="P133" s="79"/>
      <c r="Q133" s="79"/>
      <c r="R133" s="29"/>
      <c r="S133" s="39"/>
      <c r="T133" s="39"/>
    </row>
    <row r="134" spans="1:20">
      <c r="A134" s="79">
        <v>113</v>
      </c>
      <c r="B134" s="7">
        <v>310</v>
      </c>
      <c r="C134" s="80" t="s">
        <v>803</v>
      </c>
      <c r="D134" s="79" t="s">
        <v>147</v>
      </c>
      <c r="E134" s="7" t="s">
        <v>1218</v>
      </c>
      <c r="F134" s="82">
        <v>44431</v>
      </c>
      <c r="G134" s="82"/>
      <c r="H134" s="82"/>
      <c r="I134" s="82">
        <v>44459</v>
      </c>
      <c r="J134" s="82"/>
      <c r="K134" s="82"/>
      <c r="L134" s="82"/>
      <c r="M134" s="82"/>
      <c r="N134" s="82"/>
      <c r="O134" s="82"/>
      <c r="P134" s="79"/>
      <c r="Q134" s="79"/>
      <c r="R134" s="29"/>
      <c r="S134" s="39"/>
      <c r="T134" s="39"/>
    </row>
    <row r="135" spans="1:20">
      <c r="A135" s="79">
        <v>114</v>
      </c>
      <c r="B135" s="7">
        <v>311</v>
      </c>
      <c r="C135" s="80" t="s">
        <v>683</v>
      </c>
      <c r="D135" s="79" t="s">
        <v>386</v>
      </c>
      <c r="E135" s="7" t="s">
        <v>1234</v>
      </c>
      <c r="F135" s="82">
        <v>44478</v>
      </c>
      <c r="G135" s="82"/>
      <c r="H135" s="82"/>
      <c r="I135" s="82">
        <v>44508</v>
      </c>
      <c r="J135" s="82"/>
      <c r="K135" s="82"/>
      <c r="L135" s="82"/>
      <c r="M135" s="82"/>
      <c r="N135" s="82"/>
      <c r="O135" s="82"/>
      <c r="P135" s="79"/>
      <c r="Q135" s="79"/>
      <c r="R135" s="29"/>
      <c r="S135" s="39"/>
      <c r="T135" s="39"/>
    </row>
    <row r="136" spans="1:20">
      <c r="A136" s="79">
        <v>115</v>
      </c>
      <c r="B136" s="7">
        <v>311</v>
      </c>
      <c r="C136" s="80" t="s">
        <v>774</v>
      </c>
      <c r="D136" s="79" t="s">
        <v>103</v>
      </c>
      <c r="E136" s="7" t="s">
        <v>1236</v>
      </c>
      <c r="F136" s="82">
        <v>44455</v>
      </c>
      <c r="G136" s="82"/>
      <c r="H136" s="82"/>
      <c r="I136" s="82">
        <v>44477</v>
      </c>
      <c r="J136" s="82"/>
      <c r="K136" s="82"/>
      <c r="L136" s="82"/>
      <c r="M136" s="82"/>
      <c r="N136" s="82"/>
      <c r="O136" s="82"/>
      <c r="P136" s="79"/>
      <c r="Q136" s="79"/>
      <c r="R136" s="29"/>
      <c r="S136" s="39"/>
      <c r="T136" s="39"/>
    </row>
    <row r="137" spans="1:20">
      <c r="A137" s="79">
        <v>116</v>
      </c>
      <c r="B137" s="7">
        <v>311</v>
      </c>
      <c r="C137" s="80" t="s">
        <v>775</v>
      </c>
      <c r="D137" s="79" t="s">
        <v>386</v>
      </c>
      <c r="E137" s="7" t="s">
        <v>1234</v>
      </c>
      <c r="F137" s="82">
        <v>44434</v>
      </c>
      <c r="G137" s="82"/>
      <c r="H137" s="82"/>
      <c r="I137" s="82">
        <v>44455</v>
      </c>
      <c r="J137" s="82"/>
      <c r="K137" s="82"/>
      <c r="L137" s="82"/>
      <c r="M137" s="82"/>
      <c r="N137" s="82"/>
      <c r="O137" s="82"/>
      <c r="P137" s="79"/>
      <c r="Q137" s="79"/>
      <c r="R137" s="29"/>
      <c r="S137" s="39"/>
      <c r="T137" s="39"/>
    </row>
    <row r="138" spans="1:20">
      <c r="A138" s="79">
        <v>117</v>
      </c>
      <c r="B138" s="7">
        <v>312</v>
      </c>
      <c r="C138" s="80" t="s">
        <v>684</v>
      </c>
      <c r="D138" s="79" t="s">
        <v>172</v>
      </c>
      <c r="E138" s="7" t="s">
        <v>172</v>
      </c>
      <c r="F138" s="82">
        <v>44481</v>
      </c>
      <c r="G138" s="82"/>
      <c r="H138" s="82"/>
      <c r="I138" s="82">
        <v>44509</v>
      </c>
      <c r="J138" s="82"/>
      <c r="K138" s="82"/>
      <c r="L138" s="82"/>
      <c r="M138" s="82"/>
      <c r="N138" s="82"/>
      <c r="O138" s="82"/>
      <c r="P138" s="79"/>
      <c r="Q138" s="79"/>
      <c r="R138" s="29"/>
      <c r="S138" s="39"/>
      <c r="T138" s="39"/>
    </row>
    <row r="139" spans="1:20">
      <c r="A139" s="79">
        <v>118</v>
      </c>
      <c r="B139" s="7">
        <v>312</v>
      </c>
      <c r="C139" s="80" t="s">
        <v>776</v>
      </c>
      <c r="D139" s="79" t="s">
        <v>103</v>
      </c>
      <c r="E139" s="7" t="s">
        <v>1236</v>
      </c>
      <c r="F139" s="82"/>
      <c r="G139" s="82"/>
      <c r="H139" s="82"/>
      <c r="I139" s="82"/>
      <c r="J139" s="82">
        <v>44489</v>
      </c>
      <c r="K139" s="82">
        <v>44510</v>
      </c>
      <c r="L139" s="82"/>
      <c r="M139" s="82"/>
      <c r="N139" s="82"/>
      <c r="O139" s="82"/>
      <c r="P139" s="79"/>
      <c r="Q139" s="79"/>
      <c r="R139" s="29"/>
      <c r="S139" s="39"/>
      <c r="T139" s="39"/>
    </row>
    <row r="140" spans="1:20">
      <c r="A140" s="79">
        <v>119</v>
      </c>
      <c r="B140" s="7">
        <v>312</v>
      </c>
      <c r="C140" s="80" t="s">
        <v>828</v>
      </c>
      <c r="D140" s="79" t="s">
        <v>103</v>
      </c>
      <c r="E140" s="7" t="s">
        <v>1236</v>
      </c>
      <c r="F140" s="82"/>
      <c r="G140" s="82"/>
      <c r="H140" s="82">
        <v>44504</v>
      </c>
      <c r="I140" s="82"/>
      <c r="J140" s="82"/>
      <c r="K140" s="82"/>
      <c r="L140" s="82"/>
      <c r="M140" s="82">
        <v>44532</v>
      </c>
      <c r="N140" s="82"/>
      <c r="O140" s="82"/>
      <c r="P140" s="79"/>
      <c r="Q140" s="79"/>
      <c r="R140" s="29"/>
      <c r="S140" s="39"/>
      <c r="T140" s="39"/>
    </row>
    <row r="141" spans="1:20">
      <c r="A141" s="79">
        <v>120</v>
      </c>
      <c r="B141" s="7">
        <v>313</v>
      </c>
      <c r="C141" s="80" t="s">
        <v>685</v>
      </c>
      <c r="D141" s="79" t="s">
        <v>172</v>
      </c>
      <c r="E141" s="7" t="s">
        <v>172</v>
      </c>
      <c r="F141" s="82"/>
      <c r="G141" s="82"/>
      <c r="H141" s="82"/>
      <c r="I141" s="82"/>
      <c r="J141" s="82">
        <v>44500</v>
      </c>
      <c r="K141" s="82">
        <v>44521</v>
      </c>
      <c r="L141" s="82"/>
      <c r="M141" s="82"/>
      <c r="N141" s="82"/>
      <c r="O141" s="82"/>
      <c r="P141" s="79"/>
      <c r="Q141" s="79"/>
      <c r="R141" s="29"/>
      <c r="S141" s="39"/>
      <c r="T141" s="39"/>
    </row>
    <row r="142" spans="1:20">
      <c r="A142" s="79">
        <v>121</v>
      </c>
      <c r="B142" s="7">
        <v>313</v>
      </c>
      <c r="C142" s="80" t="s">
        <v>778</v>
      </c>
      <c r="D142" s="79" t="s">
        <v>42</v>
      </c>
      <c r="E142" s="7" t="s">
        <v>1236</v>
      </c>
      <c r="F142" s="82">
        <v>44448</v>
      </c>
      <c r="G142" s="82"/>
      <c r="H142" s="82"/>
      <c r="I142" s="82">
        <v>44480</v>
      </c>
      <c r="J142" s="82"/>
      <c r="K142" s="82"/>
      <c r="L142" s="82"/>
      <c r="M142" s="82"/>
      <c r="N142" s="82"/>
      <c r="O142" s="82"/>
      <c r="P142" s="79"/>
      <c r="Q142" s="79"/>
      <c r="R142" s="29"/>
      <c r="S142" s="39"/>
      <c r="T142" s="39"/>
    </row>
    <row r="143" spans="1:20">
      <c r="A143" s="79">
        <v>122</v>
      </c>
      <c r="B143" s="7">
        <v>313</v>
      </c>
      <c r="C143" s="80" t="s">
        <v>779</v>
      </c>
      <c r="D143" s="79" t="s">
        <v>42</v>
      </c>
      <c r="E143" s="7" t="s">
        <v>1236</v>
      </c>
      <c r="F143" s="82">
        <v>44481</v>
      </c>
      <c r="G143" s="82"/>
      <c r="H143" s="82"/>
      <c r="I143" s="82">
        <v>44503</v>
      </c>
      <c r="J143" s="82"/>
      <c r="K143" s="82"/>
      <c r="L143" s="82"/>
      <c r="M143" s="82"/>
      <c r="N143" s="82"/>
      <c r="O143" s="82"/>
      <c r="P143" s="79"/>
      <c r="Q143" s="79"/>
      <c r="R143" s="29"/>
      <c r="S143" s="39"/>
      <c r="T143" s="39"/>
    </row>
    <row r="144" spans="1:20">
      <c r="A144" s="79">
        <v>123</v>
      </c>
      <c r="B144" s="7">
        <v>313</v>
      </c>
      <c r="C144" s="80" t="s">
        <v>804</v>
      </c>
      <c r="D144" s="79" t="s">
        <v>42</v>
      </c>
      <c r="E144" s="7" t="s">
        <v>1236</v>
      </c>
      <c r="F144" s="82">
        <v>44433</v>
      </c>
      <c r="G144" s="82"/>
      <c r="H144" s="82"/>
      <c r="I144" s="82">
        <v>44467</v>
      </c>
      <c r="J144" s="82"/>
      <c r="K144" s="82"/>
      <c r="L144" s="82"/>
      <c r="M144" s="82"/>
      <c r="N144" s="82"/>
      <c r="O144" s="82"/>
      <c r="P144" s="79"/>
      <c r="Q144" s="79"/>
      <c r="R144" s="29"/>
      <c r="S144" s="39"/>
      <c r="T144" s="39"/>
    </row>
    <row r="145" spans="1:20">
      <c r="A145" s="79">
        <v>124</v>
      </c>
      <c r="B145" s="7">
        <v>314</v>
      </c>
      <c r="C145" s="80" t="s">
        <v>686</v>
      </c>
      <c r="D145" s="79" t="s">
        <v>479</v>
      </c>
      <c r="E145" s="7" t="s">
        <v>74</v>
      </c>
      <c r="F145" s="82">
        <v>44484</v>
      </c>
      <c r="G145" s="82"/>
      <c r="H145" s="82"/>
      <c r="I145" s="82">
        <v>44509</v>
      </c>
      <c r="J145" s="82"/>
      <c r="K145" s="82"/>
      <c r="L145" s="82"/>
      <c r="M145" s="82"/>
      <c r="N145" s="82"/>
      <c r="O145" s="82"/>
      <c r="P145" s="79"/>
      <c r="Q145" s="79"/>
      <c r="R145" s="29"/>
      <c r="S145" s="39"/>
      <c r="T145" s="39"/>
    </row>
    <row r="146" spans="1:20">
      <c r="A146" s="79">
        <v>125</v>
      </c>
      <c r="B146" s="7">
        <v>314</v>
      </c>
      <c r="C146" s="80" t="s">
        <v>807</v>
      </c>
      <c r="D146" s="79" t="s">
        <v>147</v>
      </c>
      <c r="E146" s="7" t="s">
        <v>1218</v>
      </c>
      <c r="F146" s="82">
        <v>44478</v>
      </c>
      <c r="G146" s="82"/>
      <c r="H146" s="82"/>
      <c r="I146" s="82">
        <v>44504</v>
      </c>
      <c r="J146" s="82"/>
      <c r="K146" s="82"/>
      <c r="L146" s="82"/>
      <c r="M146" s="82"/>
      <c r="N146" s="82"/>
      <c r="O146" s="82"/>
      <c r="P146" s="79"/>
      <c r="Q146" s="79"/>
      <c r="R146" s="29"/>
      <c r="S146" s="39"/>
      <c r="T146" s="39"/>
    </row>
    <row r="147" spans="1:20">
      <c r="A147" s="79">
        <v>126</v>
      </c>
      <c r="B147" s="7">
        <v>315</v>
      </c>
      <c r="C147" s="80" t="s">
        <v>687</v>
      </c>
      <c r="D147" s="79" t="s">
        <v>292</v>
      </c>
      <c r="E147" s="7" t="s">
        <v>1234</v>
      </c>
      <c r="F147" s="82">
        <v>44449</v>
      </c>
      <c r="G147" s="82"/>
      <c r="H147" s="82"/>
      <c r="I147" s="82">
        <v>44477</v>
      </c>
      <c r="J147" s="82"/>
      <c r="K147" s="82"/>
      <c r="L147" s="82"/>
      <c r="M147" s="82"/>
      <c r="N147" s="82"/>
      <c r="O147" s="82"/>
      <c r="P147" s="79"/>
      <c r="Q147" s="79"/>
      <c r="R147" s="29"/>
      <c r="S147" s="39"/>
      <c r="T147" s="39"/>
    </row>
    <row r="148" spans="1:20">
      <c r="A148" s="79">
        <v>127</v>
      </c>
      <c r="B148" s="7">
        <v>315</v>
      </c>
      <c r="C148" s="80" t="s">
        <v>688</v>
      </c>
      <c r="D148" s="79" t="s">
        <v>292</v>
      </c>
      <c r="E148" s="7" t="s">
        <v>1234</v>
      </c>
      <c r="F148" s="82">
        <v>44424</v>
      </c>
      <c r="G148" s="82"/>
      <c r="H148" s="82"/>
      <c r="I148" s="82">
        <v>44449</v>
      </c>
      <c r="J148" s="82"/>
      <c r="K148" s="82"/>
      <c r="L148" s="82"/>
      <c r="M148" s="82"/>
      <c r="N148" s="82"/>
      <c r="O148" s="82"/>
      <c r="P148" s="79"/>
      <c r="Q148" s="79"/>
      <c r="R148" s="29"/>
      <c r="S148" s="39"/>
      <c r="T148" s="39"/>
    </row>
    <row r="149" spans="1:20">
      <c r="A149" s="79">
        <v>128</v>
      </c>
      <c r="B149" s="7">
        <v>315</v>
      </c>
      <c r="C149" s="80" t="s">
        <v>689</v>
      </c>
      <c r="D149" s="79" t="s">
        <v>292</v>
      </c>
      <c r="E149" s="7" t="s">
        <v>1234</v>
      </c>
      <c r="F149" s="82">
        <v>44444</v>
      </c>
      <c r="G149" s="82"/>
      <c r="H149" s="82"/>
      <c r="I149" s="82" t="s">
        <v>690</v>
      </c>
      <c r="J149" s="82"/>
      <c r="K149" s="82"/>
      <c r="L149" s="82"/>
      <c r="M149" s="82"/>
      <c r="N149" s="82"/>
      <c r="O149" s="82"/>
      <c r="P149" s="79"/>
      <c r="Q149" s="79"/>
      <c r="R149" s="29"/>
      <c r="S149" s="39"/>
      <c r="T149" s="39"/>
    </row>
    <row r="150" spans="1:20">
      <c r="A150" s="79">
        <v>129</v>
      </c>
      <c r="B150" s="7">
        <v>315</v>
      </c>
      <c r="C150" s="80" t="s">
        <v>894</v>
      </c>
      <c r="D150" s="79" t="s">
        <v>292</v>
      </c>
      <c r="E150" s="7" t="s">
        <v>1234</v>
      </c>
      <c r="F150" s="82">
        <v>44503</v>
      </c>
      <c r="G150" s="82"/>
      <c r="H150" s="82"/>
      <c r="I150" s="82">
        <v>44531</v>
      </c>
      <c r="J150" s="82"/>
      <c r="K150" s="82"/>
      <c r="L150" s="82"/>
      <c r="M150" s="82"/>
      <c r="N150" s="82"/>
      <c r="O150" s="82"/>
      <c r="P150" s="82"/>
      <c r="Q150" s="79"/>
      <c r="R150" s="79"/>
      <c r="S150" s="13"/>
      <c r="T150" s="23"/>
    </row>
    <row r="151" spans="1:20">
      <c r="A151" s="79">
        <v>130</v>
      </c>
      <c r="B151" s="7">
        <v>316</v>
      </c>
      <c r="C151" s="80" t="s">
        <v>808</v>
      </c>
      <c r="D151" s="79" t="s">
        <v>540</v>
      </c>
      <c r="E151" s="7" t="s">
        <v>1238</v>
      </c>
      <c r="F151" s="82">
        <v>44489</v>
      </c>
      <c r="G151" s="82"/>
      <c r="H151" s="82"/>
      <c r="I151" s="82">
        <v>44516</v>
      </c>
      <c r="J151" s="82"/>
      <c r="K151" s="82"/>
      <c r="L151" s="82"/>
      <c r="M151" s="82"/>
      <c r="N151" s="82"/>
      <c r="O151" s="82"/>
      <c r="P151" s="79"/>
      <c r="Q151" s="79"/>
      <c r="R151" s="29"/>
      <c r="S151" s="39"/>
      <c r="T151" s="39"/>
    </row>
    <row r="152" spans="1:20">
      <c r="A152" s="79">
        <v>131</v>
      </c>
      <c r="B152" s="7">
        <v>316</v>
      </c>
      <c r="C152" s="80" t="s">
        <v>895</v>
      </c>
      <c r="D152" s="79" t="s">
        <v>540</v>
      </c>
      <c r="E152" s="7" t="s">
        <v>1238</v>
      </c>
      <c r="F152" s="82"/>
      <c r="G152" s="82"/>
      <c r="H152" s="82">
        <v>44503</v>
      </c>
      <c r="I152" s="82"/>
      <c r="J152" s="82"/>
      <c r="K152" s="82"/>
      <c r="L152" s="82"/>
      <c r="M152" s="82">
        <v>44532</v>
      </c>
      <c r="N152" s="82"/>
      <c r="O152" s="82"/>
      <c r="P152" s="82"/>
      <c r="Q152" s="79"/>
      <c r="R152" s="79"/>
      <c r="S152" s="13"/>
      <c r="T152" s="23"/>
    </row>
    <row r="153" spans="1:20">
      <c r="A153" s="79">
        <v>132</v>
      </c>
      <c r="B153" s="7">
        <v>317</v>
      </c>
      <c r="C153" s="80" t="s">
        <v>693</v>
      </c>
      <c r="D153" s="79" t="s">
        <v>386</v>
      </c>
      <c r="E153" s="7" t="s">
        <v>1234</v>
      </c>
      <c r="F153" s="82"/>
      <c r="G153" s="82"/>
      <c r="H153" s="82"/>
      <c r="I153" s="82"/>
      <c r="J153" s="82">
        <v>44457</v>
      </c>
      <c r="K153" s="82">
        <v>44480</v>
      </c>
      <c r="L153" s="82"/>
      <c r="M153" s="82"/>
      <c r="N153" s="82"/>
      <c r="O153" s="82"/>
      <c r="P153" s="79"/>
      <c r="Q153" s="79"/>
      <c r="R153" s="29"/>
      <c r="S153" s="39"/>
      <c r="T153" s="39"/>
    </row>
    <row r="154" spans="1:20">
      <c r="A154" s="79">
        <v>133</v>
      </c>
      <c r="B154" s="7">
        <v>317</v>
      </c>
      <c r="C154" s="80" t="s">
        <v>723</v>
      </c>
      <c r="D154" s="79" t="s">
        <v>101</v>
      </c>
      <c r="E154" s="7" t="s">
        <v>1239</v>
      </c>
      <c r="F154" s="82">
        <v>44474</v>
      </c>
      <c r="G154" s="82"/>
      <c r="H154" s="82"/>
      <c r="I154" s="82">
        <v>44495</v>
      </c>
      <c r="J154" s="82"/>
      <c r="K154" s="82"/>
      <c r="L154" s="82"/>
      <c r="M154" s="82"/>
      <c r="N154" s="82"/>
      <c r="O154" s="82"/>
      <c r="P154" s="79"/>
      <c r="Q154" s="79"/>
      <c r="R154" s="29"/>
      <c r="S154" s="39"/>
      <c r="T154" s="39"/>
    </row>
    <row r="155" spans="1:20">
      <c r="A155" s="79">
        <v>134</v>
      </c>
      <c r="B155" s="7">
        <v>318</v>
      </c>
      <c r="C155" s="80" t="s">
        <v>694</v>
      </c>
      <c r="D155" s="79" t="s">
        <v>101</v>
      </c>
      <c r="E155" s="7" t="s">
        <v>1239</v>
      </c>
      <c r="F155" s="82">
        <v>44413</v>
      </c>
      <c r="G155" s="82"/>
      <c r="H155" s="82"/>
      <c r="I155" s="82">
        <v>44434</v>
      </c>
      <c r="J155" s="82"/>
      <c r="K155" s="82"/>
      <c r="L155" s="82"/>
      <c r="M155" s="82"/>
      <c r="N155" s="82"/>
      <c r="O155" s="82"/>
      <c r="P155" s="79"/>
      <c r="Q155" s="79"/>
      <c r="R155" s="29"/>
      <c r="S155" s="39"/>
      <c r="T155" s="39"/>
    </row>
    <row r="156" spans="1:20">
      <c r="A156" s="79">
        <v>135</v>
      </c>
      <c r="B156" s="7">
        <v>318</v>
      </c>
      <c r="C156" s="80" t="s">
        <v>896</v>
      </c>
      <c r="D156" s="79" t="s">
        <v>101</v>
      </c>
      <c r="E156" s="7" t="s">
        <v>1239</v>
      </c>
      <c r="F156" s="82">
        <v>44477</v>
      </c>
      <c r="G156" s="82"/>
      <c r="H156" s="82"/>
      <c r="I156" s="82">
        <v>44498</v>
      </c>
      <c r="J156" s="82"/>
      <c r="K156" s="82"/>
      <c r="L156" s="82"/>
      <c r="M156" s="82"/>
      <c r="N156" s="82"/>
      <c r="O156" s="82"/>
      <c r="P156" s="79"/>
      <c r="Q156" s="79"/>
      <c r="R156" s="29"/>
      <c r="S156" s="39"/>
      <c r="T156" s="39"/>
    </row>
    <row r="157" spans="1:20">
      <c r="A157" s="79">
        <v>136</v>
      </c>
      <c r="B157" s="7">
        <v>318</v>
      </c>
      <c r="C157" s="80" t="s">
        <v>727</v>
      </c>
      <c r="D157" s="79" t="s">
        <v>101</v>
      </c>
      <c r="E157" s="7" t="s">
        <v>1239</v>
      </c>
      <c r="F157" s="82">
        <v>44440</v>
      </c>
      <c r="G157" s="82"/>
      <c r="H157" s="82"/>
      <c r="I157" s="82">
        <v>44461</v>
      </c>
      <c r="J157" s="82"/>
      <c r="K157" s="82"/>
      <c r="L157" s="82"/>
      <c r="M157" s="82"/>
      <c r="N157" s="82"/>
      <c r="O157" s="82"/>
      <c r="P157" s="79"/>
      <c r="Q157" s="79"/>
      <c r="R157" s="29"/>
      <c r="S157" s="39"/>
      <c r="T157" s="39"/>
    </row>
    <row r="158" spans="1:20">
      <c r="A158" s="79">
        <v>137</v>
      </c>
      <c r="B158" s="7">
        <v>319</v>
      </c>
      <c r="C158" s="80" t="s">
        <v>695</v>
      </c>
      <c r="D158" s="79" t="s">
        <v>386</v>
      </c>
      <c r="E158" s="7" t="s">
        <v>1234</v>
      </c>
      <c r="F158" s="82"/>
      <c r="G158" s="82"/>
      <c r="H158" s="82"/>
      <c r="I158" s="82"/>
      <c r="J158" s="82">
        <v>44471</v>
      </c>
      <c r="K158" s="82">
        <v>44498</v>
      </c>
      <c r="L158" s="82"/>
      <c r="M158" s="82"/>
      <c r="N158" s="82"/>
      <c r="O158" s="82"/>
      <c r="P158" s="79"/>
      <c r="Q158" s="79"/>
      <c r="R158" s="29"/>
      <c r="S158" s="39"/>
      <c r="T158" s="39"/>
    </row>
    <row r="159" spans="1:20">
      <c r="A159" s="79">
        <v>138</v>
      </c>
      <c r="B159" s="7">
        <v>319</v>
      </c>
      <c r="C159" s="80" t="s">
        <v>728</v>
      </c>
      <c r="D159" s="79" t="s">
        <v>729</v>
      </c>
      <c r="E159" s="7" t="s">
        <v>1234</v>
      </c>
      <c r="F159" s="82"/>
      <c r="G159" s="82"/>
      <c r="H159" s="82"/>
      <c r="I159" s="82"/>
      <c r="J159" s="82">
        <v>44452</v>
      </c>
      <c r="K159" s="82">
        <v>44473</v>
      </c>
      <c r="L159" s="82"/>
      <c r="M159" s="82"/>
      <c r="N159" s="82"/>
      <c r="O159" s="82"/>
      <c r="P159" s="79"/>
      <c r="Q159" s="79"/>
      <c r="R159" s="29"/>
      <c r="S159" s="39"/>
      <c r="T159" s="39"/>
    </row>
    <row r="160" spans="1:20">
      <c r="A160" s="79">
        <v>139</v>
      </c>
      <c r="B160" s="7">
        <v>319</v>
      </c>
      <c r="C160" s="80" t="s">
        <v>897</v>
      </c>
      <c r="D160" s="79" t="s">
        <v>729</v>
      </c>
      <c r="E160" s="7" t="s">
        <v>1234</v>
      </c>
      <c r="F160" s="82"/>
      <c r="G160" s="82"/>
      <c r="H160" s="82">
        <v>44502</v>
      </c>
      <c r="I160" s="82"/>
      <c r="J160" s="82"/>
      <c r="K160" s="82"/>
      <c r="L160" s="82"/>
      <c r="M160" s="82">
        <v>44530</v>
      </c>
      <c r="N160" s="82"/>
      <c r="O160" s="82"/>
      <c r="P160" s="82"/>
      <c r="Q160" s="79"/>
      <c r="R160" s="79"/>
      <c r="S160" s="13"/>
      <c r="T160" s="23"/>
    </row>
    <row r="161" spans="1:20">
      <c r="A161" s="79">
        <v>140</v>
      </c>
      <c r="B161" s="7">
        <v>319</v>
      </c>
      <c r="C161" s="80" t="s">
        <v>898</v>
      </c>
      <c r="D161" s="79" t="s">
        <v>386</v>
      </c>
      <c r="E161" s="7" t="s">
        <v>1234</v>
      </c>
      <c r="F161" s="82">
        <v>44458</v>
      </c>
      <c r="G161" s="82"/>
      <c r="H161" s="82"/>
      <c r="I161" s="82">
        <v>44488</v>
      </c>
      <c r="J161" s="82"/>
      <c r="K161" s="82"/>
      <c r="L161" s="82"/>
      <c r="M161" s="82"/>
      <c r="N161" s="82"/>
      <c r="O161" s="82"/>
      <c r="P161" s="82"/>
      <c r="Q161" s="79"/>
      <c r="R161" s="79"/>
      <c r="S161" s="13"/>
      <c r="T161" s="23"/>
    </row>
    <row r="162" spans="1:20">
      <c r="A162" s="79">
        <v>141</v>
      </c>
      <c r="B162" s="7">
        <v>320</v>
      </c>
      <c r="C162" s="80" t="s">
        <v>696</v>
      </c>
      <c r="D162" s="79" t="s">
        <v>386</v>
      </c>
      <c r="E162" s="7" t="s">
        <v>1234</v>
      </c>
      <c r="F162" s="82">
        <v>44460</v>
      </c>
      <c r="G162" s="82"/>
      <c r="H162" s="82"/>
      <c r="I162" s="82">
        <v>44481</v>
      </c>
      <c r="J162" s="82"/>
      <c r="K162" s="82"/>
      <c r="L162" s="82"/>
      <c r="M162" s="82"/>
      <c r="N162" s="82"/>
      <c r="O162" s="82"/>
      <c r="P162" s="79"/>
      <c r="Q162" s="79"/>
      <c r="R162" s="29"/>
      <c r="S162" s="39"/>
      <c r="T162" s="39"/>
    </row>
    <row r="163" spans="1:20">
      <c r="A163" s="79">
        <v>142</v>
      </c>
      <c r="B163" s="7">
        <v>320</v>
      </c>
      <c r="C163" s="80" t="s">
        <v>809</v>
      </c>
      <c r="D163" s="79" t="s">
        <v>292</v>
      </c>
      <c r="E163" s="7" t="s">
        <v>1234</v>
      </c>
      <c r="F163" s="82">
        <v>44449</v>
      </c>
      <c r="G163" s="82"/>
      <c r="H163" s="82"/>
      <c r="I163" s="82">
        <v>44470</v>
      </c>
      <c r="J163" s="82"/>
      <c r="K163" s="82"/>
      <c r="L163" s="82"/>
      <c r="M163" s="82"/>
      <c r="N163" s="82"/>
      <c r="O163" s="82"/>
      <c r="P163" s="79"/>
      <c r="Q163" s="79"/>
      <c r="R163" s="29"/>
      <c r="S163" s="39"/>
      <c r="T163" s="39"/>
    </row>
    <row r="164" spans="1:20">
      <c r="A164" s="79">
        <v>143</v>
      </c>
      <c r="B164" s="7">
        <v>320</v>
      </c>
      <c r="C164" s="80" t="s">
        <v>810</v>
      </c>
      <c r="D164" s="79" t="s">
        <v>103</v>
      </c>
      <c r="E164" s="7" t="s">
        <v>1236</v>
      </c>
      <c r="F164" s="82">
        <v>44477</v>
      </c>
      <c r="G164" s="82"/>
      <c r="H164" s="82">
        <v>44505</v>
      </c>
      <c r="I164" s="82"/>
      <c r="J164" s="82"/>
      <c r="K164" s="82"/>
      <c r="L164" s="82"/>
      <c r="M164" s="82"/>
      <c r="N164" s="82"/>
      <c r="O164" s="82"/>
      <c r="P164" s="79"/>
      <c r="Q164" s="79"/>
      <c r="R164" s="29"/>
      <c r="S164" s="39"/>
      <c r="T164" s="39"/>
    </row>
    <row r="165" spans="1:20">
      <c r="A165" s="79">
        <v>144</v>
      </c>
      <c r="B165" s="7">
        <v>321</v>
      </c>
      <c r="C165" s="80" t="s">
        <v>697</v>
      </c>
      <c r="D165" s="79" t="s">
        <v>69</v>
      </c>
      <c r="E165" s="7" t="s">
        <v>1241</v>
      </c>
      <c r="F165" s="82">
        <v>44463</v>
      </c>
      <c r="G165" s="82"/>
      <c r="H165" s="82"/>
      <c r="I165" s="82">
        <v>44485</v>
      </c>
      <c r="J165" s="82"/>
      <c r="K165" s="82"/>
      <c r="L165" s="82"/>
      <c r="M165" s="82"/>
      <c r="N165" s="82"/>
      <c r="O165" s="82"/>
      <c r="P165" s="79"/>
      <c r="Q165" s="79"/>
      <c r="R165" s="29"/>
      <c r="S165" s="39"/>
      <c r="T165" s="39"/>
    </row>
    <row r="166" spans="1:20">
      <c r="A166" s="79">
        <v>145</v>
      </c>
      <c r="B166" s="7">
        <v>321</v>
      </c>
      <c r="C166" s="80" t="s">
        <v>732</v>
      </c>
      <c r="D166" s="79" t="s">
        <v>69</v>
      </c>
      <c r="E166" s="7" t="s">
        <v>1241</v>
      </c>
      <c r="F166" s="82">
        <v>44353</v>
      </c>
      <c r="G166" s="82">
        <v>44381</v>
      </c>
      <c r="H166" s="82"/>
      <c r="I166" s="82"/>
      <c r="J166" s="82"/>
      <c r="K166" s="82"/>
      <c r="L166" s="82"/>
      <c r="M166" s="82"/>
      <c r="N166" s="82"/>
      <c r="O166" s="82"/>
      <c r="P166" s="79"/>
      <c r="Q166" s="79"/>
      <c r="R166" s="29"/>
      <c r="S166" s="39"/>
      <c r="T166" s="39"/>
    </row>
    <row r="167" spans="1:20">
      <c r="A167" s="79">
        <v>146</v>
      </c>
      <c r="B167" s="7">
        <v>321</v>
      </c>
      <c r="C167" s="80" t="s">
        <v>733</v>
      </c>
      <c r="D167" s="79" t="s">
        <v>69</v>
      </c>
      <c r="E167" s="7" t="s">
        <v>1241</v>
      </c>
      <c r="F167" s="82">
        <v>44467</v>
      </c>
      <c r="G167" s="82"/>
      <c r="H167" s="82"/>
      <c r="I167" s="82">
        <v>44495</v>
      </c>
      <c r="J167" s="82"/>
      <c r="K167" s="82"/>
      <c r="L167" s="82"/>
      <c r="M167" s="82"/>
      <c r="N167" s="82"/>
      <c r="O167" s="82"/>
      <c r="P167" s="79"/>
      <c r="Q167" s="79"/>
      <c r="R167" s="29"/>
      <c r="S167" s="39"/>
      <c r="T167" s="39"/>
    </row>
    <row r="168" spans="1:20">
      <c r="A168" s="79">
        <v>147</v>
      </c>
      <c r="B168" s="7">
        <v>321</v>
      </c>
      <c r="C168" s="80" t="s">
        <v>899</v>
      </c>
      <c r="D168" s="79" t="s">
        <v>69</v>
      </c>
      <c r="E168" s="7" t="s">
        <v>1241</v>
      </c>
      <c r="F168" s="82">
        <v>44399</v>
      </c>
      <c r="G168" s="82"/>
      <c r="H168" s="82"/>
      <c r="I168" s="82">
        <v>44427</v>
      </c>
      <c r="J168" s="82"/>
      <c r="K168" s="82"/>
      <c r="L168" s="82"/>
      <c r="M168" s="82"/>
      <c r="N168" s="82"/>
      <c r="O168" s="82"/>
      <c r="P168" s="79"/>
      <c r="Q168" s="79"/>
      <c r="R168" s="29"/>
      <c r="S168" s="39"/>
      <c r="T168" s="39"/>
    </row>
    <row r="169" spans="1:20">
      <c r="A169" s="79">
        <v>148</v>
      </c>
      <c r="B169" s="7">
        <v>322</v>
      </c>
      <c r="C169" s="80" t="s">
        <v>734</v>
      </c>
      <c r="D169" s="79" t="s">
        <v>735</v>
      </c>
      <c r="E169" s="7" t="s">
        <v>1240</v>
      </c>
      <c r="F169" s="82"/>
      <c r="G169" s="82"/>
      <c r="H169" s="82"/>
      <c r="I169" s="82"/>
      <c r="J169" s="82">
        <v>44504</v>
      </c>
      <c r="K169" s="82">
        <v>44525</v>
      </c>
      <c r="L169" s="82"/>
      <c r="M169" s="82"/>
      <c r="N169" s="82"/>
      <c r="O169" s="82"/>
      <c r="P169" s="79"/>
      <c r="Q169" s="79"/>
      <c r="R169" s="29"/>
      <c r="S169" s="39"/>
      <c r="T169" s="39"/>
    </row>
    <row r="170" spans="1:20">
      <c r="A170" s="79">
        <v>149</v>
      </c>
      <c r="B170" s="7">
        <v>322</v>
      </c>
      <c r="C170" s="80" t="s">
        <v>736</v>
      </c>
      <c r="D170" s="79" t="s">
        <v>735</v>
      </c>
      <c r="E170" s="7" t="s">
        <v>1240</v>
      </c>
      <c r="F170" s="82">
        <v>44490</v>
      </c>
      <c r="G170" s="82"/>
      <c r="H170" s="82"/>
      <c r="I170" s="82">
        <v>44517</v>
      </c>
      <c r="J170" s="82"/>
      <c r="K170" s="82"/>
      <c r="L170" s="82"/>
      <c r="M170" s="82"/>
      <c r="N170" s="82"/>
      <c r="O170" s="82"/>
      <c r="P170" s="79"/>
      <c r="Q170" s="79"/>
      <c r="R170" s="29"/>
      <c r="S170" s="39"/>
      <c r="T170" s="39"/>
    </row>
    <row r="171" spans="1:20">
      <c r="A171" s="79">
        <v>150</v>
      </c>
      <c r="B171" s="7">
        <v>323</v>
      </c>
      <c r="C171" s="80" t="s">
        <v>737</v>
      </c>
      <c r="D171" s="79" t="s">
        <v>351</v>
      </c>
      <c r="E171" s="7" t="s">
        <v>1235</v>
      </c>
      <c r="F171" s="82">
        <v>44498</v>
      </c>
      <c r="G171" s="82"/>
      <c r="H171" s="82"/>
      <c r="I171" s="82">
        <v>44519</v>
      </c>
      <c r="J171" s="82"/>
      <c r="K171" s="82"/>
      <c r="L171" s="82"/>
      <c r="M171" s="82"/>
      <c r="N171" s="82"/>
      <c r="O171" s="82"/>
      <c r="P171" s="79"/>
      <c r="Q171" s="79"/>
      <c r="R171" s="29"/>
      <c r="S171" s="39"/>
      <c r="T171" s="39"/>
    </row>
    <row r="172" spans="1:20">
      <c r="A172" s="79">
        <v>151</v>
      </c>
      <c r="B172" s="7">
        <v>323</v>
      </c>
      <c r="C172" s="80" t="s">
        <v>738</v>
      </c>
      <c r="D172" s="79" t="s">
        <v>486</v>
      </c>
      <c r="E172" s="7" t="s">
        <v>1235</v>
      </c>
      <c r="F172" s="82">
        <v>44484</v>
      </c>
      <c r="G172" s="82">
        <v>44512</v>
      </c>
      <c r="H172" s="82"/>
      <c r="I172" s="82"/>
      <c r="J172" s="82"/>
      <c r="K172" s="82"/>
      <c r="L172" s="82"/>
      <c r="M172" s="82"/>
      <c r="N172" s="82"/>
      <c r="O172" s="82"/>
      <c r="P172" s="79"/>
      <c r="Q172" s="79"/>
      <c r="R172" s="29"/>
      <c r="S172" s="39"/>
      <c r="T172" s="39"/>
    </row>
    <row r="173" spans="1:20">
      <c r="A173" s="79">
        <v>152</v>
      </c>
      <c r="B173" s="7">
        <v>323</v>
      </c>
      <c r="C173" s="80" t="s">
        <v>782</v>
      </c>
      <c r="D173" s="79" t="s">
        <v>351</v>
      </c>
      <c r="E173" s="7" t="s">
        <v>1235</v>
      </c>
      <c r="F173" s="82">
        <v>44483</v>
      </c>
      <c r="G173" s="82"/>
      <c r="H173" s="82"/>
      <c r="I173" s="82">
        <v>44512</v>
      </c>
      <c r="J173" s="82"/>
      <c r="K173" s="82"/>
      <c r="L173" s="82"/>
      <c r="M173" s="82"/>
      <c r="N173" s="82"/>
      <c r="O173" s="82"/>
      <c r="P173" s="79"/>
      <c r="Q173" s="79"/>
      <c r="R173" s="29"/>
      <c r="S173" s="39"/>
      <c r="T173" s="39"/>
    </row>
    <row r="174" spans="1:20">
      <c r="A174" s="79">
        <v>153</v>
      </c>
      <c r="B174" s="7">
        <v>324</v>
      </c>
      <c r="C174" s="80" t="s">
        <v>739</v>
      </c>
      <c r="D174" s="79" t="s">
        <v>354</v>
      </c>
      <c r="E174" s="7" t="s">
        <v>1240</v>
      </c>
      <c r="F174" s="82">
        <v>44458</v>
      </c>
      <c r="G174" s="82"/>
      <c r="H174" s="82"/>
      <c r="I174" s="82">
        <v>44480</v>
      </c>
      <c r="J174" s="82"/>
      <c r="K174" s="82"/>
      <c r="L174" s="82"/>
      <c r="M174" s="82"/>
      <c r="N174" s="82"/>
      <c r="O174" s="82"/>
      <c r="P174" s="79"/>
      <c r="Q174" s="79"/>
      <c r="R174" s="29"/>
      <c r="S174" s="39"/>
      <c r="T174" s="39"/>
    </row>
    <row r="175" spans="1:20">
      <c r="A175" s="79">
        <v>154</v>
      </c>
      <c r="B175" s="7">
        <v>324</v>
      </c>
      <c r="C175" s="80" t="s">
        <v>783</v>
      </c>
      <c r="D175" s="79" t="s">
        <v>351</v>
      </c>
      <c r="E175" s="7" t="s">
        <v>1235</v>
      </c>
      <c r="F175" s="82">
        <v>44499</v>
      </c>
      <c r="G175" s="82"/>
      <c r="H175" s="82"/>
      <c r="I175" s="82">
        <v>44523</v>
      </c>
      <c r="J175" s="82"/>
      <c r="K175" s="82"/>
      <c r="L175" s="82"/>
      <c r="M175" s="82"/>
      <c r="N175" s="82"/>
      <c r="O175" s="82"/>
      <c r="P175" s="79"/>
      <c r="Q175" s="79"/>
      <c r="R175" s="29"/>
      <c r="S175" s="39"/>
      <c r="T175" s="39"/>
    </row>
    <row r="176" spans="1:20">
      <c r="A176" s="79">
        <v>155</v>
      </c>
      <c r="B176" s="7">
        <v>324</v>
      </c>
      <c r="C176" s="80" t="s">
        <v>784</v>
      </c>
      <c r="D176" s="79" t="s">
        <v>145</v>
      </c>
      <c r="E176" s="7" t="s">
        <v>1235</v>
      </c>
      <c r="F176" s="82"/>
      <c r="G176" s="82"/>
      <c r="H176" s="82"/>
      <c r="I176" s="82"/>
      <c r="J176" s="82">
        <v>44493</v>
      </c>
      <c r="K176" s="82">
        <v>44514</v>
      </c>
      <c r="L176" s="82"/>
      <c r="M176" s="82"/>
      <c r="N176" s="82"/>
      <c r="O176" s="82"/>
      <c r="P176" s="79"/>
      <c r="Q176" s="79"/>
      <c r="R176" s="29"/>
      <c r="S176" s="39"/>
      <c r="T176" s="39"/>
    </row>
    <row r="177" spans="1:20">
      <c r="A177" s="79">
        <v>156</v>
      </c>
      <c r="B177" s="7">
        <v>325</v>
      </c>
      <c r="C177" s="111" t="s">
        <v>900</v>
      </c>
      <c r="D177" s="112" t="s">
        <v>62</v>
      </c>
      <c r="E177" s="7" t="s">
        <v>204</v>
      </c>
      <c r="F177" s="113">
        <v>44454</v>
      </c>
      <c r="G177" s="82"/>
      <c r="H177" s="82"/>
      <c r="I177" s="82">
        <v>44480</v>
      </c>
      <c r="J177" s="82"/>
      <c r="K177" s="82"/>
      <c r="L177" s="82"/>
      <c r="M177" s="82"/>
      <c r="N177" s="82"/>
      <c r="O177" s="82"/>
      <c r="P177" s="79"/>
      <c r="Q177" s="79"/>
      <c r="R177" s="29"/>
      <c r="S177" s="39"/>
      <c r="T177" s="39"/>
    </row>
    <row r="178" spans="1:20">
      <c r="A178" s="79">
        <v>157</v>
      </c>
      <c r="B178" s="7">
        <v>325</v>
      </c>
      <c r="C178" s="80" t="s">
        <v>811</v>
      </c>
      <c r="D178" s="79" t="s">
        <v>62</v>
      </c>
      <c r="E178" s="7" t="s">
        <v>204</v>
      </c>
      <c r="F178" s="82">
        <v>44449</v>
      </c>
      <c r="G178" s="82"/>
      <c r="H178" s="82"/>
      <c r="I178" s="82">
        <v>44484</v>
      </c>
      <c r="J178" s="82"/>
      <c r="K178" s="82"/>
      <c r="L178" s="82"/>
      <c r="M178" s="82"/>
      <c r="N178" s="82"/>
      <c r="O178" s="82"/>
      <c r="P178" s="79"/>
      <c r="Q178" s="79"/>
      <c r="R178" s="29"/>
      <c r="S178" s="39"/>
      <c r="T178" s="39"/>
    </row>
    <row r="179" spans="1:20">
      <c r="A179" s="79">
        <v>158</v>
      </c>
      <c r="B179" s="7">
        <v>325</v>
      </c>
      <c r="C179" s="80" t="s">
        <v>812</v>
      </c>
      <c r="D179" s="79" t="s">
        <v>62</v>
      </c>
      <c r="E179" s="7" t="s">
        <v>204</v>
      </c>
      <c r="F179" s="82">
        <v>44481</v>
      </c>
      <c r="G179" s="82"/>
      <c r="H179" s="82"/>
      <c r="I179" s="82">
        <v>44502</v>
      </c>
      <c r="J179" s="82"/>
      <c r="K179" s="82"/>
      <c r="L179" s="82"/>
      <c r="M179" s="82"/>
      <c r="N179" s="82"/>
      <c r="O179" s="82"/>
      <c r="P179" s="79"/>
      <c r="Q179" s="79"/>
      <c r="R179" s="29"/>
      <c r="S179" s="39"/>
      <c r="T179" s="39"/>
    </row>
    <row r="180" spans="1:20">
      <c r="A180" s="79">
        <v>159</v>
      </c>
      <c r="B180" s="7">
        <v>325</v>
      </c>
      <c r="C180" s="80" t="s">
        <v>813</v>
      </c>
      <c r="D180" s="79" t="s">
        <v>62</v>
      </c>
      <c r="E180" s="7" t="s">
        <v>204</v>
      </c>
      <c r="F180" s="82">
        <v>44492</v>
      </c>
      <c r="G180" s="82"/>
      <c r="H180" s="82"/>
      <c r="I180" s="82">
        <v>44517</v>
      </c>
      <c r="J180" s="82"/>
      <c r="K180" s="82"/>
      <c r="L180" s="82"/>
      <c r="M180" s="82"/>
      <c r="N180" s="82"/>
      <c r="O180" s="82"/>
      <c r="P180" s="79"/>
      <c r="Q180" s="79"/>
      <c r="R180" s="29"/>
      <c r="S180" s="39"/>
      <c r="T180" s="39"/>
    </row>
    <row r="181" spans="1:20">
      <c r="A181" s="79">
        <v>160</v>
      </c>
      <c r="B181" s="7">
        <v>326</v>
      </c>
      <c r="C181" s="111" t="s">
        <v>901</v>
      </c>
      <c r="D181" s="112" t="s">
        <v>62</v>
      </c>
      <c r="E181" s="7" t="s">
        <v>204</v>
      </c>
      <c r="F181" s="82">
        <v>44442</v>
      </c>
      <c r="G181" s="82"/>
      <c r="H181" s="82"/>
      <c r="I181" s="82">
        <v>44470</v>
      </c>
      <c r="J181" s="82"/>
      <c r="K181" s="82"/>
      <c r="L181" s="82"/>
      <c r="M181" s="82"/>
      <c r="N181" s="82"/>
      <c r="O181" s="82"/>
      <c r="P181" s="79"/>
      <c r="Q181" s="79"/>
      <c r="R181" s="29"/>
      <c r="S181" s="39"/>
      <c r="T181" s="39"/>
    </row>
    <row r="182" spans="1:20">
      <c r="A182" s="79">
        <v>161</v>
      </c>
      <c r="B182" s="7">
        <v>326</v>
      </c>
      <c r="C182" s="80" t="s">
        <v>902</v>
      </c>
      <c r="D182" s="79" t="s">
        <v>62</v>
      </c>
      <c r="E182" s="7" t="s">
        <v>204</v>
      </c>
      <c r="F182" s="82"/>
      <c r="G182" s="82"/>
      <c r="H182" s="82"/>
      <c r="I182" s="82"/>
      <c r="J182" s="82">
        <v>44501</v>
      </c>
      <c r="K182" s="82">
        <v>44522</v>
      </c>
      <c r="L182" s="82"/>
      <c r="M182" s="82"/>
      <c r="N182" s="82"/>
      <c r="O182" s="82"/>
      <c r="P182" s="82"/>
      <c r="Q182" s="79"/>
      <c r="R182" s="79"/>
      <c r="S182" s="13"/>
      <c r="T182" s="23"/>
    </row>
    <row r="183" spans="1:20">
      <c r="A183" s="79">
        <v>162</v>
      </c>
      <c r="B183" s="7">
        <v>326</v>
      </c>
      <c r="C183" s="80" t="s">
        <v>903</v>
      </c>
      <c r="D183" s="79" t="s">
        <v>62</v>
      </c>
      <c r="E183" s="7" t="s">
        <v>204</v>
      </c>
      <c r="F183" s="82">
        <v>44475</v>
      </c>
      <c r="G183" s="82"/>
      <c r="H183" s="82"/>
      <c r="I183" s="82">
        <v>44517</v>
      </c>
      <c r="J183" s="82"/>
      <c r="K183" s="82"/>
      <c r="L183" s="82"/>
      <c r="M183" s="82"/>
      <c r="N183" s="82"/>
      <c r="O183" s="82"/>
      <c r="P183" s="82"/>
      <c r="Q183" s="79"/>
      <c r="R183" s="79"/>
      <c r="S183" s="13"/>
      <c r="T183" s="23"/>
    </row>
    <row r="184" spans="1:20">
      <c r="A184" s="79">
        <v>163</v>
      </c>
      <c r="B184" s="7">
        <v>326</v>
      </c>
      <c r="C184" s="80" t="s">
        <v>904</v>
      </c>
      <c r="D184" s="79" t="s">
        <v>62</v>
      </c>
      <c r="E184" s="7" t="s">
        <v>204</v>
      </c>
      <c r="F184" s="82">
        <v>44456</v>
      </c>
      <c r="G184" s="82"/>
      <c r="H184" s="82"/>
      <c r="I184" s="82">
        <v>44484</v>
      </c>
      <c r="J184" s="82"/>
      <c r="K184" s="82"/>
      <c r="L184" s="82"/>
      <c r="M184" s="82"/>
      <c r="N184" s="82"/>
      <c r="O184" s="82"/>
      <c r="P184" s="82"/>
      <c r="Q184" s="79"/>
      <c r="R184" s="79"/>
      <c r="S184" s="13"/>
      <c r="T184" s="23"/>
    </row>
    <row r="185" spans="1:20">
      <c r="A185" s="79">
        <v>164</v>
      </c>
      <c r="B185" s="7">
        <v>327</v>
      </c>
      <c r="C185" s="80" t="s">
        <v>740</v>
      </c>
      <c r="D185" s="79" t="s">
        <v>718</v>
      </c>
      <c r="E185" s="7" t="s">
        <v>1239</v>
      </c>
      <c r="F185" s="82">
        <v>44463</v>
      </c>
      <c r="G185" s="82"/>
      <c r="H185" s="82"/>
      <c r="I185" s="82">
        <v>44488</v>
      </c>
      <c r="J185" s="82"/>
      <c r="K185" s="82"/>
      <c r="L185" s="82"/>
      <c r="M185" s="82"/>
      <c r="N185" s="82"/>
      <c r="O185" s="82"/>
      <c r="P185" s="79"/>
      <c r="Q185" s="79"/>
      <c r="R185" s="29"/>
      <c r="S185" s="39"/>
      <c r="T185" s="39"/>
    </row>
    <row r="186" spans="1:20">
      <c r="A186" s="79">
        <v>165</v>
      </c>
      <c r="B186" s="7">
        <v>327</v>
      </c>
      <c r="C186" s="80" t="s">
        <v>741</v>
      </c>
      <c r="D186" s="79" t="s">
        <v>718</v>
      </c>
      <c r="E186" s="7" t="s">
        <v>1239</v>
      </c>
      <c r="F186" s="82">
        <v>44448</v>
      </c>
      <c r="G186" s="82"/>
      <c r="H186" s="82"/>
      <c r="I186" s="82">
        <v>44476</v>
      </c>
      <c r="J186" s="82"/>
      <c r="K186" s="82"/>
      <c r="L186" s="82"/>
      <c r="M186" s="82"/>
      <c r="N186" s="82"/>
      <c r="O186" s="82"/>
      <c r="P186" s="79"/>
      <c r="Q186" s="79"/>
      <c r="R186" s="29"/>
      <c r="S186" s="39"/>
      <c r="T186" s="39"/>
    </row>
    <row r="187" spans="1:20">
      <c r="A187" s="79">
        <v>166</v>
      </c>
      <c r="B187" s="7">
        <v>327</v>
      </c>
      <c r="C187" s="80" t="s">
        <v>905</v>
      </c>
      <c r="D187" s="79" t="s">
        <v>718</v>
      </c>
      <c r="E187" s="7" t="s">
        <v>1239</v>
      </c>
      <c r="F187" s="82">
        <v>44448</v>
      </c>
      <c r="G187" s="82"/>
      <c r="H187" s="82"/>
      <c r="I187" s="82">
        <v>44474</v>
      </c>
      <c r="J187" s="82"/>
      <c r="K187" s="82"/>
      <c r="L187" s="82"/>
      <c r="M187" s="82"/>
      <c r="N187" s="82"/>
      <c r="O187" s="82"/>
      <c r="P187" s="79"/>
      <c r="Q187" s="79"/>
      <c r="R187" s="29"/>
      <c r="S187" s="39"/>
      <c r="T187" s="39"/>
    </row>
    <row r="188" spans="1:20">
      <c r="A188" s="79">
        <v>167</v>
      </c>
      <c r="B188" s="7">
        <v>328</v>
      </c>
      <c r="C188" s="80" t="s">
        <v>906</v>
      </c>
      <c r="D188" s="79" t="s">
        <v>44</v>
      </c>
      <c r="E188" s="7" t="s">
        <v>74</v>
      </c>
      <c r="F188" s="82"/>
      <c r="G188" s="82"/>
      <c r="H188" s="82"/>
      <c r="I188" s="82"/>
      <c r="J188" s="82">
        <v>44373</v>
      </c>
      <c r="K188" s="82">
        <v>44523</v>
      </c>
      <c r="L188" s="82"/>
      <c r="M188" s="82"/>
      <c r="N188" s="82"/>
      <c r="O188" s="82"/>
      <c r="P188" s="82"/>
      <c r="Q188" s="79"/>
      <c r="R188" s="79"/>
      <c r="S188" s="13"/>
      <c r="T188" s="23"/>
    </row>
    <row r="189" spans="1:20">
      <c r="A189" s="79">
        <v>168</v>
      </c>
      <c r="B189" s="7">
        <v>329</v>
      </c>
      <c r="C189" s="80" t="s">
        <v>745</v>
      </c>
      <c r="D189" s="79" t="s">
        <v>718</v>
      </c>
      <c r="E189" s="7" t="s">
        <v>1239</v>
      </c>
      <c r="F189" s="82">
        <v>44460</v>
      </c>
      <c r="G189" s="82"/>
      <c r="H189" s="82"/>
      <c r="I189" s="82">
        <v>44488</v>
      </c>
      <c r="J189" s="82"/>
      <c r="K189" s="82"/>
      <c r="L189" s="82"/>
      <c r="M189" s="82"/>
      <c r="N189" s="82"/>
      <c r="O189" s="82"/>
      <c r="P189" s="79"/>
      <c r="Q189" s="79"/>
      <c r="R189" s="29"/>
      <c r="S189" s="39"/>
      <c r="T189" s="39"/>
    </row>
    <row r="190" spans="1:20">
      <c r="A190" s="79">
        <v>169</v>
      </c>
      <c r="B190" s="7">
        <v>329</v>
      </c>
      <c r="C190" s="80" t="s">
        <v>907</v>
      </c>
      <c r="D190" s="79" t="s">
        <v>718</v>
      </c>
      <c r="E190" s="7" t="s">
        <v>1239</v>
      </c>
      <c r="F190" s="82">
        <v>44504</v>
      </c>
      <c r="G190" s="82"/>
      <c r="H190" s="82"/>
      <c r="I190" s="82">
        <v>44532</v>
      </c>
      <c r="J190" s="82"/>
      <c r="K190" s="82"/>
      <c r="L190" s="82"/>
      <c r="M190" s="82"/>
      <c r="N190" s="82"/>
      <c r="O190" s="82"/>
      <c r="P190" s="82"/>
      <c r="Q190" s="79"/>
      <c r="R190" s="79"/>
      <c r="S190" s="13"/>
      <c r="T190" s="23"/>
    </row>
    <row r="191" spans="1:20">
      <c r="A191" s="79">
        <v>170</v>
      </c>
      <c r="B191" s="7">
        <v>329</v>
      </c>
      <c r="C191" s="80" t="s">
        <v>908</v>
      </c>
      <c r="D191" s="79" t="s">
        <v>718</v>
      </c>
      <c r="E191" s="7" t="s">
        <v>1239</v>
      </c>
      <c r="F191" s="82"/>
      <c r="G191" s="82"/>
      <c r="H191" s="82"/>
      <c r="I191" s="82"/>
      <c r="J191" s="82">
        <v>44505</v>
      </c>
      <c r="K191" s="82">
        <v>44526</v>
      </c>
      <c r="L191" s="82"/>
      <c r="M191" s="82"/>
      <c r="N191" s="82"/>
      <c r="O191" s="82"/>
      <c r="P191" s="82"/>
      <c r="Q191" s="79"/>
      <c r="R191" s="79"/>
      <c r="S191" s="13"/>
      <c r="T191" s="23"/>
    </row>
    <row r="192" spans="1:20">
      <c r="A192" s="79">
        <v>171</v>
      </c>
      <c r="B192" s="7">
        <v>401</v>
      </c>
      <c r="C192" s="80" t="s">
        <v>746</v>
      </c>
      <c r="D192" s="79" t="s">
        <v>69</v>
      </c>
      <c r="E192" s="7" t="s">
        <v>1241</v>
      </c>
      <c r="F192" s="82"/>
      <c r="G192" s="82"/>
      <c r="H192" s="82">
        <v>44441</v>
      </c>
      <c r="I192" s="82">
        <v>44519</v>
      </c>
      <c r="J192" s="82"/>
      <c r="K192" s="82"/>
      <c r="L192" s="82"/>
      <c r="M192" s="82"/>
      <c r="N192" s="82"/>
      <c r="O192" s="82"/>
      <c r="P192" s="83"/>
      <c r="Q192" s="79"/>
      <c r="R192" s="29"/>
      <c r="S192" s="39"/>
      <c r="T192" s="39"/>
    </row>
    <row r="193" spans="1:20">
      <c r="A193" s="79">
        <v>172</v>
      </c>
      <c r="B193" s="7">
        <v>401</v>
      </c>
      <c r="C193" s="80" t="s">
        <v>747</v>
      </c>
      <c r="D193" s="79" t="s">
        <v>69</v>
      </c>
      <c r="E193" s="7" t="s">
        <v>1241</v>
      </c>
      <c r="F193" s="82"/>
      <c r="G193" s="82"/>
      <c r="H193" s="82"/>
      <c r="I193" s="82"/>
      <c r="J193" s="82">
        <v>44498</v>
      </c>
      <c r="K193" s="82">
        <v>44519</v>
      </c>
      <c r="L193" s="82"/>
      <c r="M193" s="82"/>
      <c r="N193" s="82"/>
      <c r="O193" s="82"/>
      <c r="P193" s="79"/>
      <c r="Q193" s="79"/>
      <c r="R193" s="29"/>
      <c r="S193" s="39"/>
      <c r="T193" s="39"/>
    </row>
    <row r="194" spans="1:20">
      <c r="A194" s="79">
        <v>173</v>
      </c>
      <c r="B194" s="7">
        <v>401</v>
      </c>
      <c r="C194" s="80" t="s">
        <v>748</v>
      </c>
      <c r="D194" s="79" t="s">
        <v>69</v>
      </c>
      <c r="E194" s="7" t="s">
        <v>1241</v>
      </c>
      <c r="F194" s="82">
        <v>44469</v>
      </c>
      <c r="G194" s="82"/>
      <c r="H194" s="82"/>
      <c r="I194" s="82">
        <v>44505</v>
      </c>
      <c r="J194" s="82"/>
      <c r="K194" s="82"/>
      <c r="L194" s="82"/>
      <c r="M194" s="82"/>
      <c r="N194" s="82"/>
      <c r="O194" s="82"/>
      <c r="P194" s="79"/>
      <c r="Q194" s="79"/>
      <c r="R194" s="29"/>
      <c r="S194" s="39"/>
      <c r="T194" s="39"/>
    </row>
    <row r="195" spans="1:20">
      <c r="A195" s="79">
        <v>174</v>
      </c>
      <c r="B195" s="7">
        <v>401</v>
      </c>
      <c r="C195" s="80" t="s">
        <v>909</v>
      </c>
      <c r="D195" s="79" t="s">
        <v>69</v>
      </c>
      <c r="E195" s="7" t="s">
        <v>1241</v>
      </c>
      <c r="F195" s="82"/>
      <c r="G195" s="82"/>
      <c r="H195" s="82"/>
      <c r="I195" s="82"/>
      <c r="J195" s="82">
        <v>44460</v>
      </c>
      <c r="K195" s="82">
        <v>44484</v>
      </c>
      <c r="L195" s="82"/>
      <c r="M195" s="82"/>
      <c r="N195" s="82"/>
      <c r="O195" s="82"/>
      <c r="P195" s="79"/>
      <c r="Q195" s="79"/>
      <c r="R195" s="79"/>
      <c r="S195" s="13"/>
      <c r="T195" s="23"/>
    </row>
    <row r="196" spans="1:20">
      <c r="A196" s="79">
        <v>175</v>
      </c>
      <c r="B196" s="7">
        <v>402</v>
      </c>
      <c r="C196" s="80" t="s">
        <v>910</v>
      </c>
      <c r="D196" s="79" t="s">
        <v>386</v>
      </c>
      <c r="E196" s="7" t="s">
        <v>1234</v>
      </c>
      <c r="F196" s="82">
        <v>44511</v>
      </c>
      <c r="G196" s="82"/>
      <c r="H196" s="82"/>
      <c r="I196" s="82">
        <v>44532</v>
      </c>
      <c r="J196" s="82"/>
      <c r="K196" s="82"/>
      <c r="L196" s="82"/>
      <c r="M196" s="82"/>
      <c r="N196" s="82"/>
      <c r="O196" s="82"/>
      <c r="P196" s="79"/>
      <c r="Q196" s="79"/>
      <c r="R196" s="79"/>
      <c r="S196" s="13"/>
      <c r="T196" s="23"/>
    </row>
    <row r="197" spans="1:20">
      <c r="A197" s="79">
        <v>176</v>
      </c>
      <c r="B197" s="7">
        <v>402</v>
      </c>
      <c r="C197" s="80" t="s">
        <v>911</v>
      </c>
      <c r="D197" s="79" t="s">
        <v>386</v>
      </c>
      <c r="E197" s="7" t="s">
        <v>1234</v>
      </c>
      <c r="F197" s="82">
        <v>44349</v>
      </c>
      <c r="G197" s="82">
        <v>44370</v>
      </c>
      <c r="H197" s="82"/>
      <c r="I197" s="82"/>
      <c r="J197" s="82"/>
      <c r="K197" s="82"/>
      <c r="L197" s="82"/>
      <c r="M197" s="82"/>
      <c r="N197" s="82"/>
      <c r="O197" s="82"/>
      <c r="P197" s="79"/>
      <c r="Q197" s="79"/>
      <c r="R197" s="79"/>
      <c r="S197" s="13"/>
      <c r="T197" s="23"/>
    </row>
    <row r="198" spans="1:20">
      <c r="A198" s="79">
        <v>177</v>
      </c>
      <c r="B198" s="7">
        <v>403</v>
      </c>
      <c r="C198" s="80" t="s">
        <v>750</v>
      </c>
      <c r="D198" s="79" t="s">
        <v>642</v>
      </c>
      <c r="E198" s="7" t="s">
        <v>204</v>
      </c>
      <c r="F198" s="82">
        <v>44434</v>
      </c>
      <c r="G198" s="82"/>
      <c r="H198" s="82"/>
      <c r="I198" s="82">
        <v>44455</v>
      </c>
      <c r="J198" s="82"/>
      <c r="K198" s="82"/>
      <c r="L198" s="82"/>
      <c r="M198" s="82"/>
      <c r="N198" s="82"/>
      <c r="O198" s="82"/>
      <c r="P198" s="79"/>
      <c r="Q198" s="79"/>
      <c r="R198" s="29"/>
      <c r="S198" s="39"/>
      <c r="T198" s="39"/>
    </row>
    <row r="199" spans="1:20">
      <c r="A199" s="79">
        <v>178</v>
      </c>
      <c r="B199" s="7">
        <v>403</v>
      </c>
      <c r="C199" s="80" t="s">
        <v>751</v>
      </c>
      <c r="D199" s="79" t="s">
        <v>625</v>
      </c>
      <c r="E199" s="7" t="s">
        <v>204</v>
      </c>
      <c r="F199" s="82">
        <v>44440</v>
      </c>
      <c r="G199" s="82"/>
      <c r="H199" s="82"/>
      <c r="I199" s="82">
        <v>44470</v>
      </c>
      <c r="J199" s="82"/>
      <c r="K199" s="82"/>
      <c r="L199" s="82"/>
      <c r="M199" s="82"/>
      <c r="N199" s="82"/>
      <c r="O199" s="82"/>
      <c r="P199" s="79"/>
      <c r="Q199" s="79"/>
      <c r="R199" s="29"/>
      <c r="S199" s="39"/>
      <c r="T199" s="39"/>
    </row>
    <row r="200" spans="1:20">
      <c r="A200" s="79">
        <v>179</v>
      </c>
      <c r="B200" s="7">
        <v>403</v>
      </c>
      <c r="C200" s="80" t="s">
        <v>785</v>
      </c>
      <c r="D200" s="79" t="s">
        <v>642</v>
      </c>
      <c r="E200" s="7" t="s">
        <v>204</v>
      </c>
      <c r="F200" s="82">
        <v>44442</v>
      </c>
      <c r="G200" s="82"/>
      <c r="H200" s="82"/>
      <c r="I200" s="82">
        <v>44493</v>
      </c>
      <c r="J200" s="82"/>
      <c r="K200" s="82"/>
      <c r="L200" s="82"/>
      <c r="M200" s="82"/>
      <c r="N200" s="82"/>
      <c r="O200" s="82"/>
      <c r="P200" s="79"/>
      <c r="Q200" s="79"/>
      <c r="R200" s="29"/>
      <c r="S200" s="39"/>
      <c r="T200" s="39"/>
    </row>
    <row r="201" spans="1:20">
      <c r="A201" s="79">
        <v>180</v>
      </c>
      <c r="B201" s="7">
        <v>403</v>
      </c>
      <c r="C201" s="80" t="s">
        <v>912</v>
      </c>
      <c r="D201" s="79" t="s">
        <v>642</v>
      </c>
      <c r="E201" s="7" t="s">
        <v>204</v>
      </c>
      <c r="F201" s="82">
        <v>44515</v>
      </c>
      <c r="G201" s="82"/>
      <c r="H201" s="82"/>
      <c r="I201" s="82">
        <v>44545</v>
      </c>
      <c r="J201" s="82"/>
      <c r="K201" s="82"/>
      <c r="L201" s="82"/>
      <c r="M201" s="82"/>
      <c r="N201" s="82"/>
      <c r="O201" s="82"/>
      <c r="P201" s="79"/>
      <c r="Q201" s="79"/>
      <c r="R201" s="79"/>
      <c r="S201" s="13"/>
      <c r="T201" s="23"/>
    </row>
    <row r="202" spans="1:20">
      <c r="A202" s="79">
        <v>181</v>
      </c>
      <c r="B202" s="7">
        <v>404</v>
      </c>
      <c r="C202" s="80" t="s">
        <v>752</v>
      </c>
      <c r="D202" s="79" t="s">
        <v>718</v>
      </c>
      <c r="E202" s="7" t="s">
        <v>1239</v>
      </c>
      <c r="F202" s="82"/>
      <c r="G202" s="82"/>
      <c r="H202" s="82">
        <v>44424</v>
      </c>
      <c r="I202" s="82">
        <v>44504</v>
      </c>
      <c r="J202" s="82"/>
      <c r="K202" s="82"/>
      <c r="L202" s="82"/>
      <c r="M202" s="82"/>
      <c r="N202" s="82"/>
      <c r="O202" s="82"/>
      <c r="P202" s="79"/>
      <c r="Q202" s="79"/>
      <c r="R202" s="29"/>
      <c r="S202" s="39"/>
      <c r="T202" s="39"/>
    </row>
    <row r="203" spans="1:20">
      <c r="A203" s="79">
        <v>182</v>
      </c>
      <c r="B203" s="7">
        <v>404</v>
      </c>
      <c r="C203" s="80" t="s">
        <v>753</v>
      </c>
      <c r="D203" s="79" t="s">
        <v>718</v>
      </c>
      <c r="E203" s="7" t="s">
        <v>1239</v>
      </c>
      <c r="F203" s="82">
        <v>44463</v>
      </c>
      <c r="G203" s="82"/>
      <c r="H203" s="82"/>
      <c r="I203" s="82">
        <v>44491</v>
      </c>
      <c r="J203" s="82"/>
      <c r="K203" s="82"/>
      <c r="L203" s="82"/>
      <c r="M203" s="82"/>
      <c r="N203" s="82"/>
      <c r="O203" s="82"/>
      <c r="P203" s="79"/>
      <c r="Q203" s="79"/>
      <c r="R203" s="29"/>
      <c r="S203" s="39"/>
      <c r="T203" s="39"/>
    </row>
    <row r="204" spans="1:20">
      <c r="A204" s="79">
        <v>183</v>
      </c>
      <c r="B204" s="7">
        <v>404</v>
      </c>
      <c r="C204" s="80" t="s">
        <v>754</v>
      </c>
      <c r="D204" s="79" t="s">
        <v>718</v>
      </c>
      <c r="E204" s="7" t="s">
        <v>1239</v>
      </c>
      <c r="F204" s="82">
        <v>44411</v>
      </c>
      <c r="G204" s="82"/>
      <c r="H204" s="82"/>
      <c r="I204" s="82">
        <v>44501</v>
      </c>
      <c r="J204" s="82"/>
      <c r="K204" s="82"/>
      <c r="L204" s="82"/>
      <c r="M204" s="82"/>
      <c r="N204" s="82"/>
      <c r="O204" s="82"/>
      <c r="P204" s="79"/>
      <c r="Q204" s="79"/>
      <c r="R204" s="29"/>
      <c r="S204" s="39"/>
      <c r="T204" s="39"/>
    </row>
    <row r="205" spans="1:20">
      <c r="A205" s="79">
        <v>184</v>
      </c>
      <c r="B205" s="7">
        <v>405</v>
      </c>
      <c r="C205" s="80" t="s">
        <v>757</v>
      </c>
      <c r="D205" s="79" t="s">
        <v>458</v>
      </c>
      <c r="E205" s="7" t="s">
        <v>1241</v>
      </c>
      <c r="F205" s="82">
        <v>44503</v>
      </c>
      <c r="G205" s="82"/>
      <c r="H205" s="82"/>
      <c r="I205" s="82">
        <v>44524</v>
      </c>
      <c r="J205" s="82"/>
      <c r="K205" s="82"/>
      <c r="L205" s="82"/>
      <c r="M205" s="82"/>
      <c r="N205" s="82"/>
      <c r="O205" s="82"/>
      <c r="P205" s="79"/>
      <c r="Q205" s="79"/>
      <c r="R205" s="29"/>
      <c r="S205" s="39"/>
      <c r="T205" s="39"/>
    </row>
    <row r="206" spans="1:20">
      <c r="A206" s="79">
        <v>185</v>
      </c>
      <c r="B206" s="7">
        <v>405</v>
      </c>
      <c r="C206" s="80" t="s">
        <v>756</v>
      </c>
      <c r="D206" s="79" t="s">
        <v>458</v>
      </c>
      <c r="E206" s="7" t="s">
        <v>1241</v>
      </c>
      <c r="F206" s="82">
        <v>44503</v>
      </c>
      <c r="G206" s="82"/>
      <c r="H206" s="82"/>
      <c r="I206" s="82">
        <v>44526</v>
      </c>
      <c r="J206" s="82"/>
      <c r="K206" s="82"/>
      <c r="L206" s="82"/>
      <c r="M206" s="82"/>
      <c r="N206" s="82"/>
      <c r="O206" s="82"/>
      <c r="P206" s="79"/>
      <c r="Q206" s="79"/>
      <c r="R206" s="29"/>
      <c r="S206" s="39"/>
      <c r="T206" s="39"/>
    </row>
    <row r="207" spans="1:20">
      <c r="A207" s="79">
        <v>186</v>
      </c>
      <c r="B207" s="7">
        <v>405</v>
      </c>
      <c r="C207" s="80" t="s">
        <v>913</v>
      </c>
      <c r="D207" s="79" t="s">
        <v>458</v>
      </c>
      <c r="E207" s="7" t="s">
        <v>1241</v>
      </c>
      <c r="F207" s="82">
        <v>44504</v>
      </c>
      <c r="G207" s="82"/>
      <c r="H207" s="82"/>
      <c r="I207" s="82">
        <v>44532</v>
      </c>
      <c r="J207" s="82"/>
      <c r="K207" s="82"/>
      <c r="L207" s="82"/>
      <c r="M207" s="82"/>
      <c r="N207" s="82"/>
      <c r="O207" s="82"/>
      <c r="P207" s="79"/>
      <c r="Q207" s="79"/>
      <c r="R207" s="79"/>
      <c r="S207" s="13"/>
      <c r="T207" s="23"/>
    </row>
    <row r="208" spans="1:20">
      <c r="A208" s="79">
        <v>187</v>
      </c>
      <c r="B208" s="7">
        <v>406</v>
      </c>
      <c r="C208" s="80" t="s">
        <v>758</v>
      </c>
      <c r="D208" s="79" t="s">
        <v>458</v>
      </c>
      <c r="E208" s="7" t="s">
        <v>1241</v>
      </c>
      <c r="F208" s="82">
        <v>44467</v>
      </c>
      <c r="G208" s="82"/>
      <c r="H208" s="82"/>
      <c r="I208" s="82">
        <v>44495</v>
      </c>
      <c r="J208" s="82"/>
      <c r="K208" s="82"/>
      <c r="L208" s="82"/>
      <c r="M208" s="82"/>
      <c r="N208" s="82"/>
      <c r="O208" s="82"/>
      <c r="P208" s="79"/>
      <c r="Q208" s="79"/>
      <c r="R208" s="29"/>
      <c r="S208" s="39"/>
      <c r="T208" s="39"/>
    </row>
    <row r="209" spans="1:20">
      <c r="A209" s="79">
        <v>188</v>
      </c>
      <c r="B209" s="7">
        <v>406</v>
      </c>
      <c r="C209" s="80" t="s">
        <v>759</v>
      </c>
      <c r="D209" s="79" t="s">
        <v>458</v>
      </c>
      <c r="E209" s="7" t="s">
        <v>1241</v>
      </c>
      <c r="F209" s="82">
        <v>44447</v>
      </c>
      <c r="G209" s="82"/>
      <c r="H209" s="82"/>
      <c r="I209" s="82">
        <v>44475</v>
      </c>
      <c r="J209" s="82"/>
      <c r="K209" s="82"/>
      <c r="L209" s="82"/>
      <c r="M209" s="82"/>
      <c r="N209" s="82"/>
      <c r="O209" s="82"/>
      <c r="P209" s="79"/>
      <c r="Q209" s="79"/>
      <c r="R209" s="29"/>
      <c r="S209" s="39"/>
      <c r="T209" s="39"/>
    </row>
    <row r="210" spans="1:20">
      <c r="A210" s="79">
        <v>189</v>
      </c>
      <c r="B210" s="7">
        <v>406</v>
      </c>
      <c r="C210" s="80" t="s">
        <v>760</v>
      </c>
      <c r="D210" s="79" t="s">
        <v>458</v>
      </c>
      <c r="E210" s="7" t="s">
        <v>1241</v>
      </c>
      <c r="F210" s="82"/>
      <c r="G210" s="82"/>
      <c r="H210" s="82"/>
      <c r="I210" s="82"/>
      <c r="J210" s="82">
        <v>44464</v>
      </c>
      <c r="K210" s="82">
        <v>44494</v>
      </c>
      <c r="L210" s="82"/>
      <c r="M210" s="82"/>
      <c r="N210" s="82"/>
      <c r="O210" s="82"/>
      <c r="P210" s="79"/>
      <c r="Q210" s="79"/>
      <c r="R210" s="29"/>
      <c r="S210" s="39"/>
      <c r="T210" s="39"/>
    </row>
    <row r="211" spans="1:20">
      <c r="A211" s="79">
        <v>190</v>
      </c>
      <c r="B211" s="7">
        <v>406</v>
      </c>
      <c r="C211" s="80" t="s">
        <v>761</v>
      </c>
      <c r="D211" s="79" t="s">
        <v>458</v>
      </c>
      <c r="E211" s="7" t="s">
        <v>1241</v>
      </c>
      <c r="F211" s="82">
        <v>44471</v>
      </c>
      <c r="G211" s="82"/>
      <c r="H211" s="82"/>
      <c r="I211" s="82">
        <v>44494</v>
      </c>
      <c r="J211" s="82"/>
      <c r="K211" s="82"/>
      <c r="L211" s="82"/>
      <c r="M211" s="82"/>
      <c r="N211" s="82"/>
      <c r="O211" s="82"/>
      <c r="P211" s="79"/>
      <c r="Q211" s="79"/>
      <c r="R211" s="29"/>
      <c r="S211" s="39"/>
      <c r="T211" s="39"/>
    </row>
    <row r="212" spans="1:20">
      <c r="A212" s="79">
        <v>191</v>
      </c>
      <c r="B212" s="7">
        <v>407</v>
      </c>
      <c r="C212" s="80" t="s">
        <v>762</v>
      </c>
      <c r="D212" s="79" t="s">
        <v>702</v>
      </c>
      <c r="E212" s="7" t="s">
        <v>1241</v>
      </c>
      <c r="F212" s="82">
        <v>44496</v>
      </c>
      <c r="G212" s="82"/>
      <c r="H212" s="82"/>
      <c r="I212" s="82">
        <v>44517</v>
      </c>
      <c r="J212" s="82"/>
      <c r="K212" s="82"/>
      <c r="L212" s="82"/>
      <c r="M212" s="82"/>
      <c r="N212" s="82"/>
      <c r="O212" s="82"/>
      <c r="P212" s="79"/>
      <c r="Q212" s="79"/>
      <c r="R212" s="29"/>
      <c r="S212" s="39"/>
      <c r="T212" s="39"/>
    </row>
    <row r="213" spans="1:20">
      <c r="A213" s="79">
        <v>192</v>
      </c>
      <c r="B213" s="7">
        <v>407</v>
      </c>
      <c r="C213" s="80" t="s">
        <v>763</v>
      </c>
      <c r="D213" s="79" t="s">
        <v>702</v>
      </c>
      <c r="E213" s="7" t="s">
        <v>1241</v>
      </c>
      <c r="F213" s="82">
        <v>44476</v>
      </c>
      <c r="G213" s="82"/>
      <c r="H213" s="82"/>
      <c r="I213" s="82">
        <v>44511</v>
      </c>
      <c r="J213" s="82"/>
      <c r="K213" s="82"/>
      <c r="L213" s="82"/>
      <c r="M213" s="82"/>
      <c r="N213" s="82"/>
      <c r="O213" s="82"/>
      <c r="P213" s="79"/>
      <c r="Q213" s="79"/>
      <c r="R213" s="29"/>
      <c r="S213" s="39"/>
      <c r="T213" s="39"/>
    </row>
    <row r="214" spans="1:20">
      <c r="A214" s="79">
        <v>193</v>
      </c>
      <c r="B214" s="7">
        <v>407</v>
      </c>
      <c r="C214" s="80" t="s">
        <v>765</v>
      </c>
      <c r="D214" s="79" t="s">
        <v>702</v>
      </c>
      <c r="E214" s="7" t="s">
        <v>1241</v>
      </c>
      <c r="F214" s="82">
        <v>44421</v>
      </c>
      <c r="G214" s="82"/>
      <c r="H214" s="82"/>
      <c r="I214" s="82">
        <v>44442</v>
      </c>
      <c r="J214" s="82"/>
      <c r="K214" s="82"/>
      <c r="L214" s="82"/>
      <c r="M214" s="82"/>
      <c r="N214" s="82"/>
      <c r="O214" s="82"/>
      <c r="P214" s="79"/>
      <c r="Q214" s="79"/>
      <c r="R214" s="29"/>
      <c r="S214" s="39"/>
      <c r="T214" s="39"/>
    </row>
    <row r="215" spans="1:20">
      <c r="A215" s="79">
        <v>194</v>
      </c>
      <c r="B215" s="7">
        <v>409</v>
      </c>
      <c r="C215" s="80" t="s">
        <v>766</v>
      </c>
      <c r="D215" s="79" t="s">
        <v>718</v>
      </c>
      <c r="E215" s="7" t="s">
        <v>1239</v>
      </c>
      <c r="F215" s="82">
        <v>44487</v>
      </c>
      <c r="G215" s="82"/>
      <c r="H215" s="82"/>
      <c r="I215" s="82">
        <v>44515</v>
      </c>
      <c r="J215" s="82"/>
      <c r="K215" s="82"/>
      <c r="L215" s="82"/>
      <c r="M215" s="82"/>
      <c r="N215" s="82"/>
      <c r="O215" s="82"/>
      <c r="P215" s="79"/>
      <c r="Q215" s="79"/>
      <c r="R215" s="29"/>
      <c r="S215" s="39"/>
      <c r="T215" s="39"/>
    </row>
    <row r="216" spans="1:20">
      <c r="A216" s="79">
        <v>195</v>
      </c>
      <c r="B216" s="7">
        <v>409</v>
      </c>
      <c r="C216" s="80" t="s">
        <v>767</v>
      </c>
      <c r="D216" s="79" t="s">
        <v>718</v>
      </c>
      <c r="E216" s="7" t="s">
        <v>1239</v>
      </c>
      <c r="F216" s="82">
        <v>44419</v>
      </c>
      <c r="G216" s="82"/>
      <c r="H216" s="82"/>
      <c r="I216" s="82">
        <v>44454</v>
      </c>
      <c r="J216" s="82"/>
      <c r="K216" s="82"/>
      <c r="L216" s="82"/>
      <c r="M216" s="82"/>
      <c r="N216" s="82"/>
      <c r="O216" s="82"/>
      <c r="P216" s="79"/>
      <c r="Q216" s="79"/>
      <c r="R216" s="29"/>
      <c r="S216" s="39"/>
      <c r="T216" s="39"/>
    </row>
    <row r="217" spans="1:20">
      <c r="A217" s="79">
        <v>196</v>
      </c>
      <c r="B217" s="7">
        <v>409</v>
      </c>
      <c r="C217" s="80" t="s">
        <v>768</v>
      </c>
      <c r="D217" s="79" t="s">
        <v>718</v>
      </c>
      <c r="E217" s="7" t="s">
        <v>1239</v>
      </c>
      <c r="F217" s="82"/>
      <c r="G217" s="82"/>
      <c r="H217" s="82"/>
      <c r="I217" s="82"/>
      <c r="J217" s="82">
        <v>44446</v>
      </c>
      <c r="K217" s="82">
        <v>44468</v>
      </c>
      <c r="L217" s="82"/>
      <c r="M217" s="82"/>
      <c r="N217" s="82"/>
      <c r="O217" s="82"/>
      <c r="P217" s="79"/>
      <c r="Q217" s="79"/>
      <c r="R217" s="29"/>
      <c r="S217" s="39"/>
      <c r="T217" s="39"/>
    </row>
    <row r="218" spans="1:20">
      <c r="A218" s="79">
        <v>197</v>
      </c>
      <c r="B218" s="7">
        <v>409</v>
      </c>
      <c r="C218" s="80" t="s">
        <v>769</v>
      </c>
      <c r="D218" s="79" t="s">
        <v>718</v>
      </c>
      <c r="E218" s="7" t="s">
        <v>1239</v>
      </c>
      <c r="F218" s="82">
        <v>44473</v>
      </c>
      <c r="G218" s="82"/>
      <c r="H218" s="82"/>
      <c r="I218" s="82">
        <v>44504</v>
      </c>
      <c r="J218" s="82"/>
      <c r="K218" s="82"/>
      <c r="L218" s="82"/>
      <c r="M218" s="82"/>
      <c r="N218" s="82"/>
      <c r="O218" s="82"/>
      <c r="P218" s="79"/>
      <c r="Q218" s="79"/>
      <c r="R218" s="29"/>
      <c r="S218" s="39"/>
      <c r="T218" s="39"/>
    </row>
    <row r="219" spans="1:20">
      <c r="A219" s="79">
        <v>198</v>
      </c>
      <c r="B219" s="7">
        <v>410</v>
      </c>
      <c r="C219" s="80" t="s">
        <v>744</v>
      </c>
      <c r="D219" s="79" t="s">
        <v>718</v>
      </c>
      <c r="E219" s="7" t="s">
        <v>1239</v>
      </c>
      <c r="F219" s="82"/>
      <c r="G219" s="82"/>
      <c r="H219" s="82">
        <v>44374</v>
      </c>
      <c r="I219" s="82">
        <v>44448</v>
      </c>
      <c r="J219" s="82"/>
      <c r="K219" s="82"/>
      <c r="L219" s="82"/>
      <c r="M219" s="82"/>
      <c r="N219" s="82"/>
      <c r="O219" s="82"/>
      <c r="P219" s="79"/>
      <c r="Q219" s="79"/>
      <c r="R219" s="29"/>
      <c r="S219" s="39"/>
      <c r="T219" s="39"/>
    </row>
    <row r="220" spans="1:20">
      <c r="A220" s="79">
        <v>199</v>
      </c>
      <c r="B220" s="7">
        <v>411</v>
      </c>
      <c r="C220" s="80" t="s">
        <v>914</v>
      </c>
      <c r="D220" s="79" t="s">
        <v>145</v>
      </c>
      <c r="E220" s="7" t="s">
        <v>1235</v>
      </c>
      <c r="F220" s="82">
        <v>44510</v>
      </c>
      <c r="G220" s="82"/>
      <c r="H220" s="82"/>
      <c r="I220" s="82">
        <v>44531</v>
      </c>
      <c r="J220" s="82"/>
      <c r="K220" s="82"/>
      <c r="L220" s="82"/>
      <c r="M220" s="82"/>
      <c r="N220" s="82"/>
      <c r="O220" s="82"/>
      <c r="P220" s="79"/>
      <c r="Q220" s="79"/>
      <c r="R220" s="79"/>
      <c r="S220" s="13"/>
      <c r="T220" s="23"/>
    </row>
    <row r="221" spans="1:20">
      <c r="A221" s="79">
        <v>200</v>
      </c>
      <c r="B221" s="7">
        <v>411</v>
      </c>
      <c r="C221" s="80" t="s">
        <v>915</v>
      </c>
      <c r="D221" s="79" t="s">
        <v>145</v>
      </c>
      <c r="E221" s="7" t="s">
        <v>1235</v>
      </c>
      <c r="F221" s="82">
        <v>44433</v>
      </c>
      <c r="G221" s="82"/>
      <c r="H221" s="82"/>
      <c r="I221" s="82">
        <v>44454</v>
      </c>
      <c r="J221" s="82"/>
      <c r="K221" s="82"/>
      <c r="L221" s="82"/>
      <c r="M221" s="82"/>
      <c r="N221" s="82"/>
      <c r="O221" s="82"/>
      <c r="P221" s="79"/>
      <c r="Q221" s="79"/>
      <c r="R221" s="79"/>
      <c r="S221" s="13"/>
      <c r="T221" s="23"/>
    </row>
    <row r="222" spans="1:20">
      <c r="A222" s="79">
        <v>201</v>
      </c>
      <c r="B222" s="7">
        <v>411</v>
      </c>
      <c r="C222" s="80" t="s">
        <v>916</v>
      </c>
      <c r="D222" s="79" t="s">
        <v>147</v>
      </c>
      <c r="E222" s="7" t="s">
        <v>1218</v>
      </c>
      <c r="F222" s="82"/>
      <c r="G222" s="82"/>
      <c r="H222" s="82">
        <v>44501</v>
      </c>
      <c r="I222" s="82"/>
      <c r="J222" s="82"/>
      <c r="K222" s="82"/>
      <c r="L222" s="82"/>
      <c r="M222" s="82">
        <v>44529</v>
      </c>
      <c r="N222" s="82"/>
      <c r="O222" s="82"/>
      <c r="P222" s="79"/>
      <c r="Q222" s="79"/>
      <c r="R222" s="79"/>
      <c r="S222" s="13"/>
      <c r="T222" s="23"/>
    </row>
    <row r="223" spans="1:20">
      <c r="A223" s="79">
        <v>202</v>
      </c>
      <c r="B223" s="7">
        <v>411</v>
      </c>
      <c r="C223" s="80" t="s">
        <v>917</v>
      </c>
      <c r="D223" s="79" t="s">
        <v>69</v>
      </c>
      <c r="E223" s="7" t="s">
        <v>1241</v>
      </c>
      <c r="F223" s="82"/>
      <c r="G223" s="82"/>
      <c r="H223" s="82">
        <v>44504</v>
      </c>
      <c r="I223" s="82"/>
      <c r="J223" s="82"/>
      <c r="K223" s="82"/>
      <c r="L223" s="82"/>
      <c r="M223" s="82">
        <v>44532</v>
      </c>
      <c r="N223" s="82"/>
      <c r="O223" s="82"/>
      <c r="P223" s="79"/>
      <c r="Q223" s="79"/>
      <c r="R223" s="79"/>
      <c r="S223" s="13"/>
      <c r="T223" s="23"/>
    </row>
    <row r="224" spans="1:20">
      <c r="A224" s="79">
        <v>203</v>
      </c>
      <c r="B224" s="7">
        <v>412</v>
      </c>
      <c r="C224" s="80" t="s">
        <v>918</v>
      </c>
      <c r="D224" s="79" t="s">
        <v>88</v>
      </c>
      <c r="E224" s="7" t="s">
        <v>1234</v>
      </c>
      <c r="F224" s="82"/>
      <c r="G224" s="82"/>
      <c r="H224" s="82">
        <v>44505</v>
      </c>
      <c r="I224" s="82"/>
      <c r="J224" s="82"/>
      <c r="K224" s="82"/>
      <c r="L224" s="82"/>
      <c r="M224" s="82">
        <v>44533</v>
      </c>
      <c r="N224" s="82"/>
      <c r="O224" s="82"/>
      <c r="P224" s="79"/>
      <c r="Q224" s="79"/>
      <c r="R224" s="79"/>
      <c r="S224" s="13"/>
      <c r="T224" s="23"/>
    </row>
    <row r="225" spans="1:20">
      <c r="A225" s="79">
        <v>204</v>
      </c>
      <c r="B225" s="7">
        <v>412</v>
      </c>
      <c r="C225" s="80" t="s">
        <v>919</v>
      </c>
      <c r="D225" s="79" t="s">
        <v>303</v>
      </c>
      <c r="E225" s="7" t="s">
        <v>201</v>
      </c>
      <c r="F225" s="82">
        <v>44503</v>
      </c>
      <c r="G225" s="82"/>
      <c r="H225" s="82"/>
      <c r="I225" s="82">
        <v>44526</v>
      </c>
      <c r="J225" s="82"/>
      <c r="K225" s="82"/>
      <c r="L225" s="82"/>
      <c r="M225" s="82"/>
      <c r="N225" s="82"/>
      <c r="O225" s="82"/>
      <c r="P225" s="79"/>
      <c r="Q225" s="79"/>
      <c r="R225" s="79"/>
      <c r="S225" s="13"/>
      <c r="T225" s="23"/>
    </row>
    <row r="226" spans="1:20">
      <c r="A226" s="79">
        <v>205</v>
      </c>
      <c r="B226" s="7">
        <v>412</v>
      </c>
      <c r="C226" s="80" t="s">
        <v>920</v>
      </c>
      <c r="D226" s="79" t="s">
        <v>540</v>
      </c>
      <c r="E226" s="7" t="s">
        <v>1238</v>
      </c>
      <c r="F226" s="82">
        <v>44494</v>
      </c>
      <c r="G226" s="82"/>
      <c r="H226" s="82"/>
      <c r="I226" s="82">
        <v>44512</v>
      </c>
      <c r="J226" s="82"/>
      <c r="K226" s="82"/>
      <c r="L226" s="82"/>
      <c r="M226" s="82"/>
      <c r="N226" s="82"/>
      <c r="O226" s="82"/>
      <c r="P226" s="79"/>
      <c r="Q226" s="79"/>
      <c r="R226" s="79"/>
      <c r="S226" s="13"/>
      <c r="T226" s="23"/>
    </row>
    <row r="227" spans="1:20">
      <c r="A227" s="79">
        <v>206</v>
      </c>
      <c r="B227" s="7">
        <v>416</v>
      </c>
      <c r="C227" s="80" t="s">
        <v>786</v>
      </c>
      <c r="D227" s="79" t="s">
        <v>702</v>
      </c>
      <c r="E227" s="7" t="s">
        <v>1241</v>
      </c>
      <c r="F227" s="82">
        <v>44478</v>
      </c>
      <c r="G227" s="82"/>
      <c r="H227" s="82"/>
      <c r="I227" s="82">
        <v>44501</v>
      </c>
      <c r="J227" s="82"/>
      <c r="K227" s="82"/>
      <c r="L227" s="82"/>
      <c r="M227" s="82"/>
      <c r="N227" s="82"/>
      <c r="O227" s="82"/>
      <c r="P227" s="79"/>
      <c r="Q227" s="79"/>
      <c r="R227" s="29"/>
      <c r="S227" s="39"/>
      <c r="T227" s="39"/>
    </row>
    <row r="228" spans="1:20">
      <c r="A228" s="79">
        <v>207</v>
      </c>
      <c r="B228" s="7">
        <v>416</v>
      </c>
      <c r="C228" s="80" t="s">
        <v>787</v>
      </c>
      <c r="D228" s="79" t="s">
        <v>702</v>
      </c>
      <c r="E228" s="7" t="s">
        <v>1241</v>
      </c>
      <c r="F228" s="82">
        <v>44463</v>
      </c>
      <c r="G228" s="82"/>
      <c r="H228" s="82"/>
      <c r="I228" s="82">
        <v>44490</v>
      </c>
      <c r="J228" s="82"/>
      <c r="K228" s="82"/>
      <c r="L228" s="82"/>
      <c r="M228" s="82"/>
      <c r="N228" s="82"/>
      <c r="O228" s="82"/>
      <c r="P228" s="79"/>
      <c r="Q228" s="79"/>
      <c r="R228" s="29"/>
      <c r="S228" s="39"/>
      <c r="T228" s="39"/>
    </row>
    <row r="229" spans="1:20">
      <c r="A229" s="79">
        <v>208</v>
      </c>
      <c r="B229" s="7">
        <v>416</v>
      </c>
      <c r="C229" s="80" t="s">
        <v>788</v>
      </c>
      <c r="D229" s="79" t="s">
        <v>789</v>
      </c>
      <c r="E229" s="7" t="s">
        <v>1237</v>
      </c>
      <c r="F229" s="82">
        <v>44497</v>
      </c>
      <c r="G229" s="82"/>
      <c r="H229" s="82"/>
      <c r="I229" s="82">
        <v>44522</v>
      </c>
      <c r="J229" s="82"/>
      <c r="K229" s="82"/>
      <c r="L229" s="82"/>
      <c r="M229" s="82"/>
      <c r="N229" s="82"/>
      <c r="O229" s="82"/>
      <c r="P229" s="79"/>
      <c r="Q229" s="79"/>
      <c r="R229" s="29"/>
      <c r="S229" s="39"/>
      <c r="T229" s="39"/>
    </row>
    <row r="230" spans="1:20">
      <c r="A230" s="79">
        <v>209</v>
      </c>
      <c r="B230" s="7">
        <v>417</v>
      </c>
      <c r="C230" s="80" t="s">
        <v>790</v>
      </c>
      <c r="D230" s="79" t="s">
        <v>103</v>
      </c>
      <c r="E230" s="7" t="s">
        <v>1236</v>
      </c>
      <c r="F230" s="82">
        <v>44470</v>
      </c>
      <c r="G230" s="82"/>
      <c r="H230" s="82"/>
      <c r="I230" s="82">
        <v>44523</v>
      </c>
      <c r="J230" s="82"/>
      <c r="K230" s="82"/>
      <c r="L230" s="82"/>
      <c r="M230" s="82"/>
      <c r="N230" s="82"/>
      <c r="O230" s="82"/>
      <c r="P230" s="79"/>
      <c r="Q230" s="79"/>
      <c r="R230" s="29"/>
      <c r="S230" s="39"/>
      <c r="T230" s="39"/>
    </row>
    <row r="231" spans="1:20">
      <c r="A231" s="79">
        <v>210</v>
      </c>
      <c r="B231" s="7">
        <v>417</v>
      </c>
      <c r="C231" s="80" t="s">
        <v>791</v>
      </c>
      <c r="D231" s="79" t="s">
        <v>103</v>
      </c>
      <c r="E231" s="7" t="s">
        <v>1236</v>
      </c>
      <c r="F231" s="82">
        <v>44412</v>
      </c>
      <c r="G231" s="82"/>
      <c r="H231" s="82"/>
      <c r="I231" s="82">
        <v>44433</v>
      </c>
      <c r="J231" s="82"/>
      <c r="K231" s="82"/>
      <c r="L231" s="82"/>
      <c r="M231" s="82"/>
      <c r="N231" s="82"/>
      <c r="O231" s="82"/>
      <c r="P231" s="79"/>
      <c r="Q231" s="79"/>
      <c r="R231" s="29"/>
      <c r="S231" s="39"/>
      <c r="T231" s="39"/>
    </row>
    <row r="232" spans="1:20">
      <c r="A232" s="79">
        <v>211</v>
      </c>
      <c r="B232" s="7">
        <v>417</v>
      </c>
      <c r="C232" s="80" t="s">
        <v>792</v>
      </c>
      <c r="D232" s="79" t="s">
        <v>103</v>
      </c>
      <c r="E232" s="7" t="s">
        <v>1236</v>
      </c>
      <c r="F232" s="82">
        <v>44390</v>
      </c>
      <c r="G232" s="82"/>
      <c r="H232" s="82"/>
      <c r="I232" s="82">
        <v>44414</v>
      </c>
      <c r="J232" s="82"/>
      <c r="K232" s="82"/>
      <c r="L232" s="82"/>
      <c r="M232" s="82"/>
      <c r="N232" s="82"/>
      <c r="O232" s="82"/>
      <c r="P232" s="79"/>
      <c r="Q232" s="79"/>
      <c r="R232" s="29"/>
      <c r="S232" s="39"/>
      <c r="T232" s="39"/>
    </row>
    <row r="233" spans="1:20">
      <c r="A233" s="79">
        <v>212</v>
      </c>
      <c r="B233" s="7">
        <v>418</v>
      </c>
      <c r="C233" s="80" t="s">
        <v>815</v>
      </c>
      <c r="D233" s="79" t="s">
        <v>147</v>
      </c>
      <c r="E233" s="7" t="s">
        <v>1218</v>
      </c>
      <c r="F233" s="82"/>
      <c r="G233" s="82"/>
      <c r="H233" s="82">
        <v>44501</v>
      </c>
      <c r="I233" s="82"/>
      <c r="J233" s="82"/>
      <c r="K233" s="82"/>
      <c r="L233" s="82"/>
      <c r="M233" s="82">
        <v>44529</v>
      </c>
      <c r="N233" s="82"/>
      <c r="O233" s="82"/>
      <c r="P233" s="79"/>
      <c r="Q233" s="79"/>
      <c r="R233" s="29"/>
      <c r="S233" s="39"/>
      <c r="T233" s="39"/>
    </row>
    <row r="234" spans="1:20">
      <c r="A234" s="79">
        <v>213</v>
      </c>
      <c r="B234" s="7">
        <v>418</v>
      </c>
      <c r="C234" s="80" t="s">
        <v>816</v>
      </c>
      <c r="D234" s="79" t="s">
        <v>147</v>
      </c>
      <c r="E234" s="7" t="s">
        <v>1218</v>
      </c>
      <c r="F234" s="82">
        <v>44482</v>
      </c>
      <c r="G234" s="82"/>
      <c r="H234" s="82"/>
      <c r="I234" s="82">
        <v>44526</v>
      </c>
      <c r="J234" s="82"/>
      <c r="K234" s="82"/>
      <c r="L234" s="82"/>
      <c r="M234" s="82"/>
      <c r="N234" s="82"/>
      <c r="O234" s="82"/>
      <c r="P234" s="79"/>
      <c r="Q234" s="79"/>
      <c r="R234" s="29"/>
      <c r="S234" s="39"/>
      <c r="T234" s="39"/>
    </row>
    <row r="235" spans="1:20">
      <c r="A235" s="79">
        <v>214</v>
      </c>
      <c r="B235" s="7">
        <v>418</v>
      </c>
      <c r="C235" s="80" t="s">
        <v>817</v>
      </c>
      <c r="D235" s="79" t="s">
        <v>147</v>
      </c>
      <c r="E235" s="7" t="s">
        <v>1218</v>
      </c>
      <c r="F235" s="82"/>
      <c r="G235" s="82"/>
      <c r="H235" s="82"/>
      <c r="I235" s="82"/>
      <c r="J235" s="82">
        <v>44470</v>
      </c>
      <c r="K235" s="82">
        <v>44491</v>
      </c>
      <c r="L235" s="82"/>
      <c r="M235" s="82"/>
      <c r="N235" s="82"/>
      <c r="O235" s="82"/>
      <c r="P235" s="79"/>
      <c r="Q235" s="79"/>
      <c r="R235" s="29"/>
      <c r="S235" s="39"/>
      <c r="T235" s="39"/>
    </row>
    <row r="236" spans="1:20">
      <c r="A236" s="79">
        <v>215</v>
      </c>
      <c r="B236" s="7">
        <v>418</v>
      </c>
      <c r="C236" s="80" t="s">
        <v>818</v>
      </c>
      <c r="D236" s="79" t="s">
        <v>147</v>
      </c>
      <c r="E236" s="7" t="s">
        <v>1218</v>
      </c>
      <c r="F236" s="82"/>
      <c r="G236" s="82"/>
      <c r="H236" s="82">
        <v>44501</v>
      </c>
      <c r="I236" s="82"/>
      <c r="J236" s="82"/>
      <c r="K236" s="82"/>
      <c r="L236" s="82"/>
      <c r="M236" s="82">
        <v>44529</v>
      </c>
      <c r="N236" s="82"/>
      <c r="O236" s="82"/>
      <c r="P236" s="79"/>
      <c r="Q236" s="79"/>
      <c r="R236" s="29"/>
      <c r="S236" s="39"/>
      <c r="T236" s="39"/>
    </row>
    <row r="237" spans="1:20">
      <c r="A237" s="79">
        <v>216</v>
      </c>
      <c r="B237" s="7">
        <v>419</v>
      </c>
      <c r="C237" s="80" t="s">
        <v>819</v>
      </c>
      <c r="D237" s="79" t="s">
        <v>540</v>
      </c>
      <c r="E237" s="7" t="s">
        <v>1238</v>
      </c>
      <c r="F237" s="82">
        <v>44467</v>
      </c>
      <c r="G237" s="82">
        <v>44488</v>
      </c>
      <c r="H237" s="82"/>
      <c r="I237" s="82"/>
      <c r="J237" s="82"/>
      <c r="K237" s="82"/>
      <c r="L237" s="82"/>
      <c r="M237" s="82"/>
      <c r="N237" s="82"/>
      <c r="O237" s="82"/>
      <c r="P237" s="79"/>
      <c r="Q237" s="79"/>
      <c r="R237" s="29"/>
      <c r="S237" s="39"/>
      <c r="T237" s="39"/>
    </row>
    <row r="238" spans="1:20">
      <c r="A238" s="79">
        <v>217</v>
      </c>
      <c r="B238" s="7">
        <v>419</v>
      </c>
      <c r="C238" s="80" t="s">
        <v>820</v>
      </c>
      <c r="D238" s="79" t="s">
        <v>540</v>
      </c>
      <c r="E238" s="7" t="s">
        <v>1238</v>
      </c>
      <c r="F238" s="82"/>
      <c r="G238" s="82"/>
      <c r="H238" s="82"/>
      <c r="I238" s="82"/>
      <c r="J238" s="82">
        <v>44500</v>
      </c>
      <c r="K238" s="82">
        <v>44521</v>
      </c>
      <c r="L238" s="82"/>
      <c r="M238" s="82"/>
      <c r="N238" s="82"/>
      <c r="O238" s="82"/>
      <c r="P238" s="79"/>
      <c r="Q238" s="79"/>
      <c r="R238" s="29"/>
      <c r="S238" s="39"/>
      <c r="T238" s="39"/>
    </row>
    <row r="239" spans="1:20">
      <c r="A239" s="79">
        <v>218</v>
      </c>
      <c r="B239" s="7">
        <v>419</v>
      </c>
      <c r="C239" s="80" t="s">
        <v>821</v>
      </c>
      <c r="D239" s="79" t="s">
        <v>540</v>
      </c>
      <c r="E239" s="7" t="s">
        <v>1238</v>
      </c>
      <c r="F239" s="82">
        <v>44456</v>
      </c>
      <c r="G239" s="82"/>
      <c r="H239" s="82"/>
      <c r="I239" s="82">
        <v>44483</v>
      </c>
      <c r="J239" s="82"/>
      <c r="K239" s="82"/>
      <c r="L239" s="82"/>
      <c r="M239" s="82"/>
      <c r="N239" s="82"/>
      <c r="O239" s="82"/>
      <c r="P239" s="79"/>
      <c r="Q239" s="79"/>
      <c r="R239" s="29"/>
      <c r="S239" s="39"/>
      <c r="T239" s="39"/>
    </row>
    <row r="240" spans="1:20">
      <c r="A240" s="79">
        <v>219</v>
      </c>
      <c r="B240" s="7">
        <v>419</v>
      </c>
      <c r="C240" s="80" t="s">
        <v>822</v>
      </c>
      <c r="D240" s="79" t="s">
        <v>540</v>
      </c>
      <c r="E240" s="7" t="s">
        <v>1238</v>
      </c>
      <c r="F240" s="82">
        <v>44425</v>
      </c>
      <c r="G240" s="82"/>
      <c r="H240" s="82"/>
      <c r="I240" s="82">
        <v>44453</v>
      </c>
      <c r="J240" s="82"/>
      <c r="K240" s="82"/>
      <c r="L240" s="82"/>
      <c r="M240" s="82"/>
      <c r="N240" s="82"/>
      <c r="O240" s="82"/>
      <c r="P240" s="79"/>
      <c r="Q240" s="79"/>
      <c r="R240" s="29"/>
      <c r="S240" s="39"/>
      <c r="T240" s="39"/>
    </row>
    <row r="241" spans="1:20">
      <c r="A241" s="79">
        <v>220</v>
      </c>
      <c r="B241" s="7">
        <v>420</v>
      </c>
      <c r="C241" s="80" t="s">
        <v>823</v>
      </c>
      <c r="D241" s="79" t="s">
        <v>540</v>
      </c>
      <c r="E241" s="7" t="s">
        <v>1238</v>
      </c>
      <c r="F241" s="82">
        <v>44406</v>
      </c>
      <c r="G241" s="82"/>
      <c r="H241" s="82"/>
      <c r="I241" s="82">
        <v>44428</v>
      </c>
      <c r="J241" s="82"/>
      <c r="K241" s="82"/>
      <c r="L241" s="82"/>
      <c r="M241" s="82"/>
      <c r="N241" s="82"/>
      <c r="O241" s="82"/>
      <c r="P241" s="79"/>
      <c r="Q241" s="79"/>
      <c r="R241" s="29"/>
      <c r="S241" s="39"/>
      <c r="T241" s="39"/>
    </row>
    <row r="242" spans="1:20">
      <c r="A242" s="79">
        <v>221</v>
      </c>
      <c r="B242" s="7">
        <v>420</v>
      </c>
      <c r="C242" s="80" t="s">
        <v>824</v>
      </c>
      <c r="D242" s="79" t="s">
        <v>540</v>
      </c>
      <c r="E242" s="7" t="s">
        <v>1238</v>
      </c>
      <c r="F242" s="82">
        <v>44463</v>
      </c>
      <c r="G242" s="82"/>
      <c r="H242" s="82"/>
      <c r="I242" s="82">
        <v>44484</v>
      </c>
      <c r="J242" s="82"/>
      <c r="K242" s="82"/>
      <c r="L242" s="82"/>
      <c r="M242" s="82"/>
      <c r="N242" s="82"/>
      <c r="O242" s="82"/>
      <c r="P242" s="79"/>
      <c r="Q242" s="79"/>
      <c r="R242" s="29"/>
      <c r="S242" s="39"/>
      <c r="T242" s="39"/>
    </row>
    <row r="243" spans="1:20">
      <c r="A243" s="79">
        <v>222</v>
      </c>
      <c r="B243" s="7">
        <v>420</v>
      </c>
      <c r="C243" s="80" t="s">
        <v>825</v>
      </c>
      <c r="D243" s="79" t="s">
        <v>540</v>
      </c>
      <c r="E243" s="7" t="s">
        <v>1238</v>
      </c>
      <c r="F243" s="82">
        <v>44480</v>
      </c>
      <c r="G243" s="82"/>
      <c r="H243" s="82"/>
      <c r="I243" s="82">
        <v>44508</v>
      </c>
      <c r="J243" s="82"/>
      <c r="K243" s="82"/>
      <c r="L243" s="82"/>
      <c r="M243" s="82"/>
      <c r="N243" s="82"/>
      <c r="O243" s="82"/>
      <c r="P243" s="79"/>
      <c r="Q243" s="79"/>
      <c r="R243" s="29"/>
      <c r="S243" s="39"/>
      <c r="T243" s="39"/>
    </row>
    <row r="244" spans="1:20">
      <c r="A244" s="79">
        <v>223</v>
      </c>
      <c r="B244" s="7">
        <v>420</v>
      </c>
      <c r="C244" s="80" t="s">
        <v>836</v>
      </c>
      <c r="D244" s="79" t="s">
        <v>540</v>
      </c>
      <c r="E244" s="7" t="s">
        <v>1238</v>
      </c>
      <c r="F244" s="82">
        <v>44498</v>
      </c>
      <c r="G244" s="82"/>
      <c r="H244" s="82"/>
      <c r="I244" s="82">
        <v>44524</v>
      </c>
      <c r="J244" s="82"/>
      <c r="K244" s="82"/>
      <c r="L244" s="82"/>
      <c r="M244" s="82"/>
      <c r="N244" s="82"/>
      <c r="O244" s="82"/>
      <c r="P244" s="79"/>
      <c r="Q244" s="79"/>
      <c r="R244" s="29"/>
      <c r="S244" s="39"/>
      <c r="T244" s="39"/>
    </row>
    <row r="245" spans="1:20">
      <c r="A245" s="79">
        <v>224</v>
      </c>
      <c r="B245" s="7">
        <v>421</v>
      </c>
      <c r="C245" s="80" t="s">
        <v>826</v>
      </c>
      <c r="D245" s="79" t="s">
        <v>642</v>
      </c>
      <c r="E245" s="7" t="s">
        <v>204</v>
      </c>
      <c r="F245" s="82">
        <v>44497</v>
      </c>
      <c r="G245" s="82"/>
      <c r="H245" s="82"/>
      <c r="I245" s="82">
        <v>44487</v>
      </c>
      <c r="J245" s="82"/>
      <c r="K245" s="82"/>
      <c r="L245" s="82"/>
      <c r="M245" s="82"/>
      <c r="N245" s="82"/>
      <c r="O245" s="82"/>
      <c r="P245" s="79"/>
      <c r="Q245" s="79"/>
      <c r="R245" s="29"/>
      <c r="S245" s="39"/>
      <c r="T245" s="39"/>
    </row>
    <row r="246" spans="1:20">
      <c r="A246" s="79">
        <v>225</v>
      </c>
      <c r="B246" s="7">
        <v>421</v>
      </c>
      <c r="C246" s="80" t="s">
        <v>827</v>
      </c>
      <c r="D246" s="79" t="s">
        <v>642</v>
      </c>
      <c r="E246" s="7" t="s">
        <v>204</v>
      </c>
      <c r="F246" s="82">
        <v>44476</v>
      </c>
      <c r="G246" s="82"/>
      <c r="H246" s="82"/>
      <c r="I246" s="82">
        <v>44502</v>
      </c>
      <c r="J246" s="82"/>
      <c r="K246" s="82"/>
      <c r="L246" s="82"/>
      <c r="M246" s="82"/>
      <c r="N246" s="82"/>
      <c r="O246" s="82"/>
      <c r="P246" s="79"/>
      <c r="Q246" s="79"/>
      <c r="R246" s="29"/>
      <c r="S246" s="39"/>
      <c r="T246" s="39"/>
    </row>
    <row r="247" spans="1:20">
      <c r="A247" s="79">
        <v>226</v>
      </c>
      <c r="B247" s="7">
        <v>422</v>
      </c>
      <c r="C247" s="114" t="s">
        <v>921</v>
      </c>
      <c r="D247" s="79" t="s">
        <v>69</v>
      </c>
      <c r="E247" s="7" t="s">
        <v>1241</v>
      </c>
      <c r="F247" s="82">
        <v>44463</v>
      </c>
      <c r="G247" s="82"/>
      <c r="H247" s="82"/>
      <c r="I247" s="82">
        <v>44487</v>
      </c>
      <c r="J247" s="82"/>
      <c r="K247" s="82"/>
      <c r="L247" s="82"/>
      <c r="M247" s="82"/>
      <c r="N247" s="82"/>
      <c r="O247" s="82"/>
      <c r="P247" s="79"/>
      <c r="Q247" s="79"/>
      <c r="R247" s="79"/>
      <c r="S247" s="13"/>
      <c r="T247" s="23"/>
    </row>
    <row r="248" spans="1:20">
      <c r="A248" s="79">
        <v>227</v>
      </c>
      <c r="B248" s="7">
        <v>422</v>
      </c>
      <c r="C248" s="114" t="s">
        <v>922</v>
      </c>
      <c r="D248" s="79" t="s">
        <v>69</v>
      </c>
      <c r="E248" s="7" t="s">
        <v>1241</v>
      </c>
      <c r="F248" s="82">
        <v>44478</v>
      </c>
      <c r="G248" s="82"/>
      <c r="H248" s="82"/>
      <c r="I248" s="82">
        <v>44505</v>
      </c>
      <c r="J248" s="82"/>
      <c r="K248" s="82"/>
      <c r="L248" s="82"/>
      <c r="M248" s="82"/>
      <c r="N248" s="82"/>
      <c r="O248" s="82"/>
      <c r="P248" s="79"/>
      <c r="Q248" s="79"/>
      <c r="R248" s="79"/>
      <c r="S248" s="13"/>
      <c r="T248" s="23"/>
    </row>
    <row r="249" spans="1:20">
      <c r="A249" s="79">
        <v>228</v>
      </c>
      <c r="B249" s="7">
        <v>422</v>
      </c>
      <c r="C249" s="114" t="s">
        <v>923</v>
      </c>
      <c r="D249" s="79" t="s">
        <v>69</v>
      </c>
      <c r="E249" s="7" t="s">
        <v>1241</v>
      </c>
      <c r="F249" s="82">
        <v>44435</v>
      </c>
      <c r="G249" s="82"/>
      <c r="H249" s="82"/>
      <c r="I249" s="82">
        <v>44466</v>
      </c>
      <c r="J249" s="82"/>
      <c r="K249" s="82"/>
      <c r="L249" s="82"/>
      <c r="M249" s="82"/>
      <c r="N249" s="82"/>
      <c r="O249" s="82"/>
      <c r="P249" s="79"/>
      <c r="Q249" s="79"/>
      <c r="R249" s="79"/>
      <c r="S249" s="13"/>
      <c r="T249" s="23"/>
    </row>
    <row r="250" spans="1:20">
      <c r="A250" s="79">
        <v>229</v>
      </c>
      <c r="B250" s="7">
        <v>423</v>
      </c>
      <c r="C250" s="80" t="s">
        <v>924</v>
      </c>
      <c r="D250" s="79" t="s">
        <v>316</v>
      </c>
      <c r="E250" s="7" t="s">
        <v>204</v>
      </c>
      <c r="F250" s="82">
        <v>44493</v>
      </c>
      <c r="G250" s="82"/>
      <c r="H250" s="82"/>
      <c r="I250" s="82">
        <v>44516</v>
      </c>
      <c r="J250" s="82"/>
      <c r="K250" s="82"/>
      <c r="L250" s="82"/>
      <c r="M250" s="82"/>
      <c r="N250" s="82"/>
      <c r="O250" s="82"/>
      <c r="P250" s="79"/>
      <c r="Q250" s="79"/>
      <c r="R250" s="79"/>
      <c r="S250" s="13"/>
      <c r="T250" s="23"/>
    </row>
    <row r="251" spans="1:20">
      <c r="A251" s="79">
        <v>230</v>
      </c>
      <c r="B251" s="7">
        <v>423</v>
      </c>
      <c r="C251" s="80" t="s">
        <v>925</v>
      </c>
      <c r="D251" s="79" t="s">
        <v>316</v>
      </c>
      <c r="E251" s="7" t="s">
        <v>204</v>
      </c>
      <c r="F251" s="82"/>
      <c r="G251" s="82"/>
      <c r="H251" s="82"/>
      <c r="I251" s="82"/>
      <c r="J251" s="82">
        <v>44453</v>
      </c>
      <c r="K251" s="82">
        <v>44474</v>
      </c>
      <c r="L251" s="82"/>
      <c r="M251" s="82"/>
      <c r="N251" s="82"/>
      <c r="O251" s="82"/>
      <c r="P251" s="79"/>
      <c r="Q251" s="79"/>
      <c r="R251" s="79"/>
      <c r="S251" s="13"/>
      <c r="T251" s="23"/>
    </row>
    <row r="252" spans="1:20">
      <c r="A252" s="79">
        <v>231</v>
      </c>
      <c r="B252" s="7">
        <v>423</v>
      </c>
      <c r="C252" s="80" t="s">
        <v>926</v>
      </c>
      <c r="D252" s="79" t="s">
        <v>316</v>
      </c>
      <c r="E252" s="7" t="s">
        <v>204</v>
      </c>
      <c r="F252" s="82"/>
      <c r="G252" s="82"/>
      <c r="H252" s="82"/>
      <c r="I252" s="82"/>
      <c r="J252" s="82">
        <v>44493</v>
      </c>
      <c r="K252" s="82">
        <v>44515</v>
      </c>
      <c r="L252" s="82"/>
      <c r="M252" s="82"/>
      <c r="N252" s="82"/>
      <c r="O252" s="82"/>
      <c r="P252" s="79"/>
      <c r="Q252" s="79"/>
      <c r="R252" s="79"/>
      <c r="S252" s="13"/>
      <c r="T252" s="23"/>
    </row>
    <row r="253" spans="1:20">
      <c r="A253" s="79">
        <v>232</v>
      </c>
      <c r="B253" s="79" t="s">
        <v>927</v>
      </c>
      <c r="C253" s="80" t="s">
        <v>839</v>
      </c>
      <c r="D253" s="79" t="s">
        <v>211</v>
      </c>
      <c r="E253" s="7" t="s">
        <v>74</v>
      </c>
      <c r="F253" s="82"/>
      <c r="G253" s="82"/>
      <c r="H253" s="82">
        <v>44327</v>
      </c>
      <c r="I253" s="82"/>
      <c r="J253" s="82"/>
      <c r="K253" s="82"/>
      <c r="L253" s="82"/>
      <c r="M253" s="82">
        <v>44533</v>
      </c>
      <c r="N253" s="82"/>
      <c r="O253" s="82"/>
      <c r="P253" s="79"/>
      <c r="Q253" s="79"/>
      <c r="R253" s="79"/>
      <c r="S253" s="110"/>
      <c r="T253" s="110"/>
    </row>
    <row r="254" spans="1:20">
      <c r="A254" s="31"/>
      <c r="B254" s="7"/>
      <c r="C254" s="80"/>
      <c r="D254" s="81"/>
      <c r="E254" s="81"/>
      <c r="F254" s="79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79"/>
      <c r="R254" s="79"/>
      <c r="S254" s="13"/>
      <c r="T254" s="23"/>
    </row>
    <row r="255" spans="1:20">
      <c r="A255" s="31"/>
      <c r="B255" s="7"/>
      <c r="C255" s="80"/>
      <c r="D255" s="81"/>
      <c r="E255" s="81"/>
      <c r="F255" s="79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79"/>
      <c r="R255" s="79"/>
      <c r="S255" s="13"/>
      <c r="T255" s="23"/>
    </row>
    <row r="256" spans="1:20">
      <c r="A256" s="31"/>
      <c r="B256" s="7"/>
      <c r="C256" s="80"/>
      <c r="D256" s="81"/>
      <c r="E256" s="81"/>
      <c r="F256" s="79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79"/>
      <c r="R256" s="79"/>
      <c r="S256" s="13"/>
      <c r="T256" s="23"/>
    </row>
    <row r="257" spans="1:20">
      <c r="A257" s="31"/>
      <c r="B257" s="7"/>
      <c r="C257" s="80"/>
      <c r="D257" s="79"/>
      <c r="E257" s="79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79"/>
      <c r="Q257" s="79"/>
      <c r="R257" s="31"/>
      <c r="S257" s="13"/>
      <c r="T257" s="23"/>
    </row>
    <row r="258" spans="1:20">
      <c r="A258" s="31"/>
      <c r="B258" s="7"/>
      <c r="C258" s="80"/>
      <c r="D258" s="79"/>
      <c r="E258" s="79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79"/>
      <c r="Q258" s="79"/>
      <c r="R258" s="31"/>
      <c r="S258" s="13"/>
      <c r="T258" s="23"/>
    </row>
    <row r="259" spans="1:20">
      <c r="A259" s="31"/>
      <c r="B259" s="7"/>
      <c r="C259" s="80"/>
      <c r="D259" s="79"/>
      <c r="E259" s="79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79"/>
      <c r="Q259" s="79"/>
      <c r="R259" s="31"/>
      <c r="S259" s="13"/>
      <c r="T259" s="23"/>
    </row>
    <row r="260" spans="1:20" ht="26.25">
      <c r="A260" s="31"/>
      <c r="B260" s="7"/>
      <c r="C260" s="29"/>
      <c r="D260" s="29"/>
      <c r="E260" s="29"/>
      <c r="F260" s="62"/>
      <c r="G260" s="62"/>
      <c r="H260" s="62"/>
      <c r="I260" s="63"/>
      <c r="J260" s="33"/>
      <c r="K260" s="33"/>
      <c r="L260" s="33"/>
      <c r="M260" s="33"/>
      <c r="N260" s="33"/>
      <c r="O260" s="33"/>
      <c r="P260" s="33"/>
      <c r="Q260" s="26"/>
      <c r="R260" s="31"/>
      <c r="S260" s="13"/>
      <c r="T260" s="44"/>
    </row>
    <row r="261" spans="1:20" ht="26.25">
      <c r="A261" s="31"/>
      <c r="B261" s="7"/>
      <c r="C261" s="29"/>
      <c r="D261" s="29"/>
      <c r="E261" s="29"/>
      <c r="F261" s="62"/>
      <c r="G261" s="62"/>
      <c r="H261" s="62"/>
      <c r="I261" s="63"/>
      <c r="J261" s="33"/>
      <c r="K261" s="33"/>
      <c r="L261" s="33"/>
      <c r="M261" s="33"/>
      <c r="N261" s="33"/>
      <c r="O261" s="33"/>
      <c r="P261" s="33"/>
      <c r="Q261" s="26"/>
      <c r="R261" s="31"/>
      <c r="S261" s="13"/>
      <c r="T261" s="43"/>
    </row>
    <row r="262" spans="1:20" ht="27.75">
      <c r="A262" s="192" t="s">
        <v>928</v>
      </c>
      <c r="B262" s="193"/>
      <c r="C262" s="193"/>
      <c r="D262" s="194"/>
      <c r="E262" s="157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6"/>
      <c r="R262" s="117"/>
      <c r="S262" s="13"/>
      <c r="T262" s="23"/>
    </row>
    <row r="263" spans="1:20">
      <c r="A263" s="31">
        <v>1</v>
      </c>
      <c r="B263" s="7">
        <v>202</v>
      </c>
      <c r="C263" s="80" t="s">
        <v>929</v>
      </c>
      <c r="D263" s="79" t="s">
        <v>532</v>
      </c>
      <c r="E263" s="7" t="s">
        <v>204</v>
      </c>
      <c r="F263" s="82"/>
      <c r="G263" s="82"/>
      <c r="H263" s="82">
        <v>44516</v>
      </c>
      <c r="I263" s="82"/>
      <c r="J263" s="82"/>
      <c r="K263" s="82"/>
      <c r="L263" s="82"/>
      <c r="M263" s="82"/>
      <c r="N263" s="82"/>
      <c r="O263" s="82"/>
      <c r="P263" s="79"/>
      <c r="Q263" s="79"/>
      <c r="R263" s="79" t="s">
        <v>930</v>
      </c>
      <c r="S263" s="13"/>
      <c r="T263" s="23"/>
    </row>
    <row r="264" spans="1:20">
      <c r="A264" s="79">
        <v>2</v>
      </c>
      <c r="B264" s="7">
        <v>203</v>
      </c>
      <c r="C264" s="80" t="s">
        <v>793</v>
      </c>
      <c r="D264" s="79" t="s">
        <v>187</v>
      </c>
      <c r="E264" s="7" t="s">
        <v>1238</v>
      </c>
      <c r="F264" s="82"/>
      <c r="G264" s="82"/>
      <c r="H264" s="82">
        <v>44529</v>
      </c>
      <c r="I264" s="82"/>
      <c r="J264" s="82"/>
      <c r="K264" s="82"/>
      <c r="L264" s="82"/>
      <c r="M264" s="82"/>
      <c r="N264" s="82"/>
      <c r="O264" s="82"/>
      <c r="P264" s="29"/>
      <c r="Q264" s="29"/>
      <c r="R264" s="79" t="s">
        <v>794</v>
      </c>
      <c r="S264" s="39"/>
      <c r="T264" s="39"/>
    </row>
    <row r="265" spans="1:20">
      <c r="A265" s="31">
        <v>3</v>
      </c>
      <c r="B265" s="7">
        <v>206</v>
      </c>
      <c r="C265" s="80" t="s">
        <v>698</v>
      </c>
      <c r="D265" s="79" t="s">
        <v>297</v>
      </c>
      <c r="E265" s="7" t="s">
        <v>204</v>
      </c>
      <c r="F265" s="82"/>
      <c r="G265" s="82"/>
      <c r="H265" s="82">
        <v>44522</v>
      </c>
      <c r="I265" s="82"/>
      <c r="J265" s="82"/>
      <c r="K265" s="82"/>
      <c r="L265" s="82"/>
      <c r="M265" s="82"/>
      <c r="N265" s="82"/>
      <c r="O265" s="82"/>
      <c r="P265" s="29"/>
      <c r="Q265" s="79"/>
      <c r="R265" s="79" t="s">
        <v>699</v>
      </c>
      <c r="S265" s="39"/>
      <c r="T265" s="39"/>
    </row>
    <row r="266" spans="1:20">
      <c r="A266" s="79">
        <v>4</v>
      </c>
      <c r="B266" s="7">
        <v>206</v>
      </c>
      <c r="C266" s="80" t="s">
        <v>931</v>
      </c>
      <c r="D266" s="79" t="s">
        <v>147</v>
      </c>
      <c r="E266" s="7" t="s">
        <v>1218</v>
      </c>
      <c r="F266" s="82"/>
      <c r="G266" s="82"/>
      <c r="H266" s="82">
        <v>44527</v>
      </c>
      <c r="I266" s="82"/>
      <c r="J266" s="82"/>
      <c r="K266" s="82"/>
      <c r="L266" s="82"/>
      <c r="M266" s="82"/>
      <c r="N266" s="82"/>
      <c r="O266" s="82"/>
      <c r="P266" s="79"/>
      <c r="Q266" s="79"/>
      <c r="R266" s="82" t="s">
        <v>932</v>
      </c>
      <c r="S266" s="13"/>
      <c r="T266" s="23"/>
    </row>
    <row r="267" spans="1:20">
      <c r="A267" s="31">
        <v>5</v>
      </c>
      <c r="B267" s="7">
        <v>209</v>
      </c>
      <c r="C267" s="80" t="s">
        <v>632</v>
      </c>
      <c r="D267" s="79" t="s">
        <v>532</v>
      </c>
      <c r="E267" s="7" t="s">
        <v>204</v>
      </c>
      <c r="F267" s="82">
        <v>44518</v>
      </c>
      <c r="G267" s="82"/>
      <c r="H267" s="82"/>
      <c r="I267" s="82"/>
      <c r="J267" s="82"/>
      <c r="K267" s="82"/>
      <c r="L267" s="82"/>
      <c r="M267" s="82"/>
      <c r="N267" s="82"/>
      <c r="O267" s="82"/>
      <c r="P267" s="29"/>
      <c r="Q267" s="29"/>
      <c r="R267" s="79" t="s">
        <v>634</v>
      </c>
      <c r="S267" s="39"/>
      <c r="T267" s="39"/>
    </row>
    <row r="268" spans="1:20">
      <c r="A268" s="79">
        <v>6</v>
      </c>
      <c r="B268" s="7">
        <v>209</v>
      </c>
      <c r="C268" s="80" t="s">
        <v>933</v>
      </c>
      <c r="D268" s="79" t="s">
        <v>532</v>
      </c>
      <c r="E268" s="7" t="s">
        <v>204</v>
      </c>
      <c r="F268" s="82"/>
      <c r="G268" s="82"/>
      <c r="H268" s="82">
        <v>44512</v>
      </c>
      <c r="I268" s="82"/>
      <c r="J268" s="82"/>
      <c r="K268" s="82"/>
      <c r="L268" s="82"/>
      <c r="M268" s="82"/>
      <c r="N268" s="82"/>
      <c r="O268" s="82"/>
      <c r="P268" s="79"/>
      <c r="Q268" s="79"/>
      <c r="R268" s="82" t="s">
        <v>934</v>
      </c>
      <c r="S268" s="13"/>
      <c r="T268" s="23"/>
    </row>
    <row r="269" spans="1:20">
      <c r="A269" s="31">
        <v>7</v>
      </c>
      <c r="B269" s="7">
        <v>224</v>
      </c>
      <c r="C269" s="80" t="s">
        <v>707</v>
      </c>
      <c r="D269" s="79" t="s">
        <v>101</v>
      </c>
      <c r="E269" s="7" t="s">
        <v>1239</v>
      </c>
      <c r="F269" s="82"/>
      <c r="G269" s="82"/>
      <c r="H269" s="82">
        <v>44511</v>
      </c>
      <c r="I269" s="82"/>
      <c r="J269" s="82"/>
      <c r="K269" s="82"/>
      <c r="L269" s="82"/>
      <c r="M269" s="82"/>
      <c r="N269" s="82"/>
      <c r="O269" s="82"/>
      <c r="P269" s="29"/>
      <c r="Q269" s="79"/>
      <c r="R269" s="79" t="s">
        <v>708</v>
      </c>
      <c r="S269" s="39"/>
      <c r="T269" s="39"/>
    </row>
    <row r="270" spans="1:20">
      <c r="A270" s="79">
        <v>8</v>
      </c>
      <c r="B270" s="7">
        <v>301</v>
      </c>
      <c r="C270" s="80" t="s">
        <v>668</v>
      </c>
      <c r="D270" s="79" t="s">
        <v>62</v>
      </c>
      <c r="E270" s="7" t="s">
        <v>204</v>
      </c>
      <c r="F270" s="82" t="s">
        <v>205</v>
      </c>
      <c r="G270" s="82"/>
      <c r="H270" s="82">
        <v>44524</v>
      </c>
      <c r="I270" s="82"/>
      <c r="J270" s="82"/>
      <c r="K270" s="82"/>
      <c r="L270" s="82"/>
      <c r="M270" s="82"/>
      <c r="N270" s="82"/>
      <c r="O270" s="82"/>
      <c r="P270" s="29"/>
      <c r="Q270" s="29"/>
      <c r="R270" s="79" t="s">
        <v>669</v>
      </c>
      <c r="S270" s="39"/>
      <c r="T270" s="39"/>
    </row>
    <row r="271" spans="1:20">
      <c r="A271" s="31">
        <v>9</v>
      </c>
      <c r="B271" s="7">
        <v>314</v>
      </c>
      <c r="C271" s="80" t="s">
        <v>780</v>
      </c>
      <c r="D271" s="79" t="s">
        <v>42</v>
      </c>
      <c r="E271" s="7" t="s">
        <v>1236</v>
      </c>
      <c r="F271" s="82"/>
      <c r="G271" s="82"/>
      <c r="H271" s="82">
        <v>44511</v>
      </c>
      <c r="I271" s="82"/>
      <c r="J271" s="82"/>
      <c r="K271" s="82"/>
      <c r="L271" s="82"/>
      <c r="M271" s="82"/>
      <c r="N271" s="82"/>
      <c r="O271" s="82"/>
      <c r="P271" s="29"/>
      <c r="Q271" s="29"/>
      <c r="R271" s="79" t="s">
        <v>781</v>
      </c>
      <c r="S271" s="39"/>
      <c r="T271" s="39"/>
    </row>
    <row r="272" spans="1:20">
      <c r="A272" s="79">
        <v>10</v>
      </c>
      <c r="B272" s="7">
        <v>314</v>
      </c>
      <c r="C272" s="80" t="s">
        <v>805</v>
      </c>
      <c r="D272" s="79" t="s">
        <v>103</v>
      </c>
      <c r="E272" s="7" t="s">
        <v>1236</v>
      </c>
      <c r="F272" s="82"/>
      <c r="G272" s="82"/>
      <c r="H272" s="82">
        <v>44522</v>
      </c>
      <c r="I272" s="82"/>
      <c r="J272" s="82"/>
      <c r="K272" s="82"/>
      <c r="L272" s="82"/>
      <c r="M272" s="82"/>
      <c r="N272" s="82"/>
      <c r="O272" s="82"/>
      <c r="P272" s="29"/>
      <c r="Q272" s="29"/>
      <c r="R272" s="79" t="s">
        <v>806</v>
      </c>
      <c r="S272" s="39"/>
      <c r="T272" s="39"/>
    </row>
    <row r="273" spans="1:20">
      <c r="A273" s="31">
        <v>11</v>
      </c>
      <c r="B273" s="7">
        <v>316</v>
      </c>
      <c r="C273" s="80" t="s">
        <v>691</v>
      </c>
      <c r="D273" s="79" t="s">
        <v>672</v>
      </c>
      <c r="E273" s="7" t="s">
        <v>1237</v>
      </c>
      <c r="F273" s="82"/>
      <c r="G273" s="82"/>
      <c r="H273" s="82">
        <v>44507</v>
      </c>
      <c r="I273" s="82"/>
      <c r="J273" s="82"/>
      <c r="K273" s="82"/>
      <c r="L273" s="82"/>
      <c r="M273" s="82"/>
      <c r="N273" s="82"/>
      <c r="O273" s="82"/>
      <c r="P273" s="29"/>
      <c r="Q273" s="29"/>
      <c r="R273" s="79" t="s">
        <v>692</v>
      </c>
      <c r="S273" s="39"/>
      <c r="T273" s="39"/>
    </row>
    <row r="274" spans="1:20">
      <c r="A274" s="79">
        <v>12</v>
      </c>
      <c r="B274" s="7">
        <v>317</v>
      </c>
      <c r="C274" s="80" t="s">
        <v>724</v>
      </c>
      <c r="D274" s="79" t="s">
        <v>101</v>
      </c>
      <c r="E274" s="7" t="s">
        <v>1239</v>
      </c>
      <c r="F274" s="82"/>
      <c r="G274" s="82"/>
      <c r="H274" s="82">
        <v>44503</v>
      </c>
      <c r="I274" s="82"/>
      <c r="J274" s="82"/>
      <c r="K274" s="82"/>
      <c r="L274" s="82"/>
      <c r="M274" s="82"/>
      <c r="N274" s="82"/>
      <c r="O274" s="82"/>
      <c r="P274" s="29"/>
      <c r="Q274" s="29"/>
      <c r="R274" s="79" t="s">
        <v>725</v>
      </c>
      <c r="S274" s="39"/>
      <c r="T274" s="39"/>
    </row>
    <row r="275" spans="1:20">
      <c r="A275" s="31">
        <v>13</v>
      </c>
      <c r="B275" s="7">
        <v>320</v>
      </c>
      <c r="C275" s="80" t="s">
        <v>730</v>
      </c>
      <c r="D275" s="79" t="s">
        <v>62</v>
      </c>
      <c r="E275" s="7" t="s">
        <v>204</v>
      </c>
      <c r="F275" s="82"/>
      <c r="G275" s="82"/>
      <c r="H275" s="82">
        <v>44518</v>
      </c>
      <c r="I275" s="82"/>
      <c r="J275" s="82"/>
      <c r="K275" s="82"/>
      <c r="L275" s="82"/>
      <c r="M275" s="82"/>
      <c r="N275" s="82"/>
      <c r="O275" s="82"/>
      <c r="P275" s="29"/>
      <c r="Q275" s="79"/>
      <c r="R275" s="79" t="s">
        <v>731</v>
      </c>
      <c r="S275" s="39"/>
      <c r="T275" s="39"/>
    </row>
    <row r="276" spans="1:20">
      <c r="A276" s="79">
        <v>14</v>
      </c>
      <c r="B276" s="7">
        <v>323</v>
      </c>
      <c r="C276" s="80" t="s">
        <v>935</v>
      </c>
      <c r="D276" s="79" t="s">
        <v>351</v>
      </c>
      <c r="E276" s="7" t="s">
        <v>1235</v>
      </c>
      <c r="F276" s="79"/>
      <c r="G276" s="82"/>
      <c r="H276" s="82">
        <v>44515</v>
      </c>
      <c r="I276" s="82"/>
      <c r="J276" s="82"/>
      <c r="K276" s="82"/>
      <c r="L276" s="82"/>
      <c r="M276" s="82"/>
      <c r="N276" s="58"/>
      <c r="O276" s="82"/>
      <c r="P276" s="82"/>
      <c r="Q276" s="79"/>
      <c r="R276" s="82" t="s">
        <v>936</v>
      </c>
      <c r="S276" s="13"/>
      <c r="T276" s="23"/>
    </row>
    <row r="277" spans="1:20">
      <c r="A277" s="31">
        <v>15</v>
      </c>
      <c r="B277" s="7">
        <v>327</v>
      </c>
      <c r="C277" s="80" t="s">
        <v>814</v>
      </c>
      <c r="D277" s="79" t="s">
        <v>718</v>
      </c>
      <c r="E277" s="7" t="s">
        <v>1239</v>
      </c>
      <c r="F277" s="82"/>
      <c r="G277" s="82"/>
      <c r="H277" s="82"/>
      <c r="I277" s="82"/>
      <c r="J277" s="82"/>
      <c r="K277" s="82"/>
      <c r="L277" s="82">
        <v>44530</v>
      </c>
      <c r="M277" s="82"/>
      <c r="N277" s="82"/>
      <c r="O277" s="82"/>
      <c r="P277" s="29"/>
      <c r="Q277" s="29"/>
      <c r="R277" s="79" t="s">
        <v>937</v>
      </c>
      <c r="S277" s="39"/>
      <c r="T277" s="39"/>
    </row>
    <row r="278" spans="1:20">
      <c r="A278" s="79">
        <v>16</v>
      </c>
      <c r="B278" s="7">
        <v>328</v>
      </c>
      <c r="C278" s="80" t="s">
        <v>742</v>
      </c>
      <c r="D278" s="79" t="s">
        <v>351</v>
      </c>
      <c r="E278" s="7" t="s">
        <v>1235</v>
      </c>
      <c r="F278" s="82"/>
      <c r="G278" s="82"/>
      <c r="H278" s="82">
        <v>44516</v>
      </c>
      <c r="I278" s="82"/>
      <c r="J278" s="82"/>
      <c r="K278" s="82"/>
      <c r="L278" s="82"/>
      <c r="M278" s="82"/>
      <c r="N278" s="82"/>
      <c r="O278" s="82"/>
      <c r="P278" s="29"/>
      <c r="Q278" s="79"/>
      <c r="R278" s="79" t="s">
        <v>743</v>
      </c>
      <c r="S278" s="39"/>
      <c r="T278" s="39"/>
    </row>
    <row r="279" spans="1:20">
      <c r="A279" s="31">
        <v>17</v>
      </c>
      <c r="B279" s="7">
        <v>329</v>
      </c>
      <c r="C279" s="80" t="s">
        <v>938</v>
      </c>
      <c r="D279" s="79" t="s">
        <v>718</v>
      </c>
      <c r="E279" s="7" t="s">
        <v>1239</v>
      </c>
      <c r="F279" s="82">
        <v>44491</v>
      </c>
      <c r="G279" s="82"/>
      <c r="H279" s="82"/>
      <c r="I279" s="82"/>
      <c r="J279" s="82"/>
      <c r="K279" s="82"/>
      <c r="L279" s="82"/>
      <c r="M279" s="82"/>
      <c r="N279" s="82"/>
      <c r="O279" s="82"/>
      <c r="P279" s="82"/>
      <c r="Q279" s="79"/>
      <c r="R279" s="79" t="s">
        <v>939</v>
      </c>
      <c r="S279" s="13"/>
      <c r="T279" s="23"/>
    </row>
    <row r="280" spans="1:20">
      <c r="A280" s="79">
        <v>18</v>
      </c>
      <c r="B280" s="79" t="s">
        <v>940</v>
      </c>
      <c r="C280" s="80" t="s">
        <v>838</v>
      </c>
      <c r="D280" s="79" t="s">
        <v>254</v>
      </c>
      <c r="E280" s="7" t="s">
        <v>204</v>
      </c>
      <c r="F280" s="82"/>
      <c r="G280" s="82"/>
      <c r="H280" s="82"/>
      <c r="I280" s="82"/>
      <c r="J280" s="82"/>
      <c r="K280" s="82"/>
      <c r="L280" s="82">
        <v>44529</v>
      </c>
      <c r="M280" s="118"/>
      <c r="N280" s="82"/>
      <c r="O280" s="82"/>
      <c r="P280" s="83"/>
      <c r="Q280" s="79"/>
      <c r="R280" s="79" t="s">
        <v>937</v>
      </c>
      <c r="S280" s="110"/>
      <c r="T280" s="110"/>
    </row>
    <row r="281" spans="1:20">
      <c r="A281" s="31">
        <v>19</v>
      </c>
      <c r="B281" s="79" t="s">
        <v>941</v>
      </c>
      <c r="C281" s="80" t="s">
        <v>841</v>
      </c>
      <c r="D281" s="79" t="s">
        <v>172</v>
      </c>
      <c r="E281" s="7" t="s">
        <v>172</v>
      </c>
      <c r="F281" s="82"/>
      <c r="G281" s="82"/>
      <c r="H281" s="82"/>
      <c r="I281" s="82"/>
      <c r="J281" s="82"/>
      <c r="K281" s="82"/>
      <c r="L281" s="82">
        <v>44529</v>
      </c>
      <c r="M281" s="118"/>
      <c r="N281" s="82"/>
      <c r="O281" s="82"/>
      <c r="P281" s="79"/>
      <c r="Q281" s="79"/>
      <c r="R281" s="79" t="s">
        <v>937</v>
      </c>
      <c r="S281" s="110"/>
      <c r="T281" s="110"/>
    </row>
    <row r="282" spans="1:20">
      <c r="A282" s="79">
        <v>20</v>
      </c>
      <c r="B282" s="79" t="s">
        <v>942</v>
      </c>
      <c r="C282" s="80" t="s">
        <v>842</v>
      </c>
      <c r="D282" s="79" t="s">
        <v>702</v>
      </c>
      <c r="E282" s="7" t="s">
        <v>1241</v>
      </c>
      <c r="F282" s="82"/>
      <c r="G282" s="82"/>
      <c r="H282" s="82"/>
      <c r="I282" s="82"/>
      <c r="J282" s="82"/>
      <c r="K282" s="82"/>
      <c r="L282" s="82">
        <v>44530</v>
      </c>
      <c r="M282" s="118"/>
      <c r="N282" s="82"/>
      <c r="O282" s="82"/>
      <c r="P282" s="79"/>
      <c r="Q282" s="79"/>
      <c r="R282" s="79" t="s">
        <v>943</v>
      </c>
      <c r="S282" s="110"/>
      <c r="T282" s="110"/>
    </row>
    <row r="283" spans="1:20">
      <c r="A283" s="31">
        <v>21</v>
      </c>
      <c r="B283" s="79" t="s">
        <v>944</v>
      </c>
      <c r="C283" s="80" t="s">
        <v>850</v>
      </c>
      <c r="D283" s="79" t="s">
        <v>187</v>
      </c>
      <c r="E283" s="7" t="s">
        <v>1238</v>
      </c>
      <c r="F283" s="82"/>
      <c r="G283" s="82"/>
      <c r="H283" s="82"/>
      <c r="I283" s="82"/>
      <c r="J283" s="82"/>
      <c r="K283" s="82"/>
      <c r="L283" s="82">
        <v>44531</v>
      </c>
      <c r="M283" s="118"/>
      <c r="N283" s="82"/>
      <c r="O283" s="82"/>
      <c r="P283" s="79"/>
      <c r="Q283" s="79"/>
      <c r="R283" s="79" t="s">
        <v>945</v>
      </c>
      <c r="S283" s="110"/>
      <c r="T283" s="110"/>
    </row>
    <row r="284" spans="1:20">
      <c r="A284" s="79">
        <v>22</v>
      </c>
      <c r="B284" s="79" t="s">
        <v>946</v>
      </c>
      <c r="C284" s="80" t="s">
        <v>851</v>
      </c>
      <c r="D284" s="79" t="s">
        <v>187</v>
      </c>
      <c r="E284" s="7" t="s">
        <v>1238</v>
      </c>
      <c r="F284" s="82"/>
      <c r="G284" s="82"/>
      <c r="H284" s="82"/>
      <c r="I284" s="82"/>
      <c r="J284" s="82"/>
      <c r="K284" s="82"/>
      <c r="L284" s="82">
        <v>44531</v>
      </c>
      <c r="M284" s="118"/>
      <c r="N284" s="82"/>
      <c r="O284" s="82"/>
      <c r="P284" s="79"/>
      <c r="Q284" s="79"/>
      <c r="R284" s="79" t="s">
        <v>945</v>
      </c>
      <c r="S284" s="110"/>
      <c r="T284" s="110"/>
    </row>
    <row r="285" spans="1:20">
      <c r="A285" s="31">
        <v>23</v>
      </c>
      <c r="B285" s="79" t="s">
        <v>947</v>
      </c>
      <c r="C285" s="80" t="s">
        <v>852</v>
      </c>
      <c r="D285" s="79" t="s">
        <v>532</v>
      </c>
      <c r="E285" s="7" t="s">
        <v>204</v>
      </c>
      <c r="F285" s="82"/>
      <c r="G285" s="82"/>
      <c r="H285" s="82"/>
      <c r="I285" s="82"/>
      <c r="J285" s="82"/>
      <c r="K285" s="82"/>
      <c r="L285" s="82">
        <v>44531</v>
      </c>
      <c r="M285" s="118"/>
      <c r="N285" s="82"/>
      <c r="O285" s="82"/>
      <c r="P285" s="79"/>
      <c r="Q285" s="79"/>
      <c r="R285" s="79" t="s">
        <v>948</v>
      </c>
      <c r="S285" s="110"/>
      <c r="T285" s="110"/>
    </row>
    <row r="286" spans="1:20">
      <c r="A286" s="79">
        <v>24</v>
      </c>
      <c r="B286" s="79" t="s">
        <v>949</v>
      </c>
      <c r="C286" s="80" t="s">
        <v>844</v>
      </c>
      <c r="D286" s="79" t="s">
        <v>718</v>
      </c>
      <c r="E286" s="7" t="s">
        <v>1239</v>
      </c>
      <c r="F286" s="82"/>
      <c r="G286" s="82"/>
      <c r="H286" s="82"/>
      <c r="I286" s="82"/>
      <c r="J286" s="82"/>
      <c r="K286" s="82"/>
      <c r="L286" s="82">
        <v>44530</v>
      </c>
      <c r="M286" s="118"/>
      <c r="N286" s="82"/>
      <c r="O286" s="82"/>
      <c r="P286" s="79"/>
      <c r="Q286" s="79"/>
      <c r="R286" s="79" t="s">
        <v>943</v>
      </c>
      <c r="S286" s="110"/>
      <c r="T286" s="110"/>
    </row>
    <row r="287" spans="1:20">
      <c r="A287" s="31">
        <v>25</v>
      </c>
      <c r="B287" s="79" t="s">
        <v>950</v>
      </c>
      <c r="C287" s="80" t="s">
        <v>845</v>
      </c>
      <c r="D287" s="79" t="s">
        <v>625</v>
      </c>
      <c r="E287" s="7" t="s">
        <v>204</v>
      </c>
      <c r="F287" s="82"/>
      <c r="G287" s="82"/>
      <c r="H287" s="82"/>
      <c r="I287" s="82"/>
      <c r="J287" s="82"/>
      <c r="K287" s="82"/>
      <c r="L287" s="82">
        <v>44530</v>
      </c>
      <c r="M287" s="118"/>
      <c r="N287" s="82"/>
      <c r="O287" s="82"/>
      <c r="P287" s="79"/>
      <c r="Q287" s="79"/>
      <c r="R287" s="79" t="s">
        <v>943</v>
      </c>
      <c r="S287" s="110"/>
      <c r="T287" s="110"/>
    </row>
    <row r="288" spans="1:20">
      <c r="A288" s="79">
        <v>26</v>
      </c>
      <c r="B288" s="79" t="s">
        <v>951</v>
      </c>
      <c r="C288" s="80" t="s">
        <v>847</v>
      </c>
      <c r="D288" s="79" t="s">
        <v>103</v>
      </c>
      <c r="E288" s="7" t="s">
        <v>1236</v>
      </c>
      <c r="F288" s="82"/>
      <c r="G288" s="82"/>
      <c r="H288" s="82"/>
      <c r="I288" s="82"/>
      <c r="J288" s="82">
        <v>44496</v>
      </c>
      <c r="K288" s="82"/>
      <c r="L288" s="82"/>
      <c r="M288" s="118"/>
      <c r="N288" s="82"/>
      <c r="O288" s="82"/>
      <c r="P288" s="79"/>
      <c r="Q288" s="79"/>
      <c r="R288" s="79"/>
      <c r="S288" s="110"/>
      <c r="T288" s="110"/>
    </row>
    <row r="289" spans="1:20" ht="26.25">
      <c r="A289" s="31"/>
      <c r="B289" s="7"/>
      <c r="C289" s="29"/>
      <c r="D289" s="29"/>
      <c r="E289" s="29"/>
      <c r="F289" s="62"/>
      <c r="G289" s="62"/>
      <c r="H289" s="62"/>
      <c r="I289" s="63"/>
      <c r="J289" s="33"/>
      <c r="K289" s="33"/>
      <c r="L289" s="33"/>
      <c r="M289" s="33"/>
      <c r="N289" s="33"/>
      <c r="O289" s="33"/>
      <c r="P289" s="33"/>
      <c r="Q289" s="26"/>
      <c r="R289" s="31"/>
      <c r="S289" s="13"/>
      <c r="T289" s="23"/>
    </row>
    <row r="290" spans="1:20" ht="26.25">
      <c r="A290" s="31"/>
      <c r="B290" s="7"/>
      <c r="C290" s="29"/>
      <c r="D290" s="29"/>
      <c r="E290" s="29"/>
      <c r="F290" s="62"/>
      <c r="G290" s="62"/>
      <c r="H290" s="62"/>
      <c r="I290" s="63"/>
      <c r="J290" s="33"/>
      <c r="K290" s="33"/>
      <c r="L290" s="33"/>
      <c r="M290" s="33"/>
      <c r="N290" s="33"/>
      <c r="O290" s="33"/>
      <c r="P290" s="33"/>
      <c r="Q290" s="26"/>
      <c r="R290" s="31"/>
      <c r="S290" s="13"/>
      <c r="T290" s="23"/>
    </row>
    <row r="291" spans="1:20" ht="26.25">
      <c r="A291" s="31"/>
      <c r="B291" s="7"/>
      <c r="C291" s="29"/>
      <c r="D291" s="29"/>
      <c r="E291" s="29"/>
      <c r="F291" s="62"/>
      <c r="G291" s="62"/>
      <c r="H291" s="62"/>
      <c r="I291" s="63"/>
      <c r="J291" s="33"/>
      <c r="K291" s="33"/>
      <c r="L291" s="33"/>
      <c r="M291" s="33"/>
      <c r="N291" s="33"/>
      <c r="O291" s="33"/>
      <c r="P291" s="33"/>
      <c r="Q291" s="26"/>
      <c r="R291" s="31"/>
      <c r="S291" s="13"/>
      <c r="T291" s="23"/>
    </row>
    <row r="292" spans="1:20">
      <c r="A292" s="119" t="s">
        <v>952</v>
      </c>
      <c r="B292" s="120"/>
      <c r="C292" s="120"/>
      <c r="D292" s="121"/>
      <c r="E292" s="121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3"/>
      <c r="S292" s="13"/>
      <c r="T292" s="23"/>
    </row>
    <row r="293" spans="1:20">
      <c r="A293" s="79">
        <v>1</v>
      </c>
      <c r="B293" s="79" t="s">
        <v>953</v>
      </c>
      <c r="C293" s="80" t="s">
        <v>848</v>
      </c>
      <c r="D293" s="79" t="s">
        <v>42</v>
      </c>
      <c r="E293" s="7" t="s">
        <v>1236</v>
      </c>
      <c r="F293" s="82"/>
      <c r="G293" s="82"/>
      <c r="H293" s="82"/>
      <c r="I293" s="82"/>
      <c r="J293" s="82"/>
      <c r="K293" s="82"/>
      <c r="L293" s="82"/>
      <c r="M293" s="82"/>
      <c r="N293" s="82"/>
      <c r="O293" s="82"/>
      <c r="P293" s="79"/>
      <c r="Q293" s="110"/>
      <c r="R293" s="79" t="s">
        <v>849</v>
      </c>
      <c r="S293" s="110"/>
      <c r="T293" s="110"/>
    </row>
    <row r="294" spans="1:20" ht="26.25">
      <c r="A294" s="31">
        <v>2</v>
      </c>
      <c r="B294" s="7" t="s">
        <v>954</v>
      </c>
      <c r="C294" s="29" t="s">
        <v>955</v>
      </c>
      <c r="D294" s="7" t="s">
        <v>532</v>
      </c>
      <c r="E294" s="7" t="s">
        <v>204</v>
      </c>
      <c r="F294" s="27"/>
      <c r="G294" s="27"/>
      <c r="H294" s="27"/>
      <c r="I294" s="3"/>
      <c r="J294" s="33"/>
      <c r="K294" s="33"/>
      <c r="L294" s="33"/>
      <c r="M294" s="33"/>
      <c r="N294" s="33"/>
      <c r="O294" s="33"/>
      <c r="P294" s="33"/>
      <c r="Q294" s="26"/>
      <c r="R294" s="17"/>
      <c r="S294" s="13"/>
      <c r="T294" s="23"/>
    </row>
    <row r="295" spans="1:20" ht="26.25">
      <c r="A295" s="31"/>
      <c r="B295" s="7"/>
      <c r="C295" s="29"/>
      <c r="D295" s="29"/>
      <c r="E295" s="178"/>
      <c r="F295" s="27"/>
      <c r="G295" s="27"/>
      <c r="H295" s="27"/>
      <c r="I295" s="3"/>
      <c r="J295" s="33"/>
      <c r="K295" s="33"/>
      <c r="L295" s="33"/>
      <c r="M295" s="33"/>
      <c r="N295" s="33"/>
      <c r="O295" s="33"/>
      <c r="P295" s="33"/>
      <c r="Q295" s="26"/>
      <c r="R295" s="17"/>
      <c r="S295" s="13"/>
      <c r="T295" s="23"/>
    </row>
    <row r="296" spans="1:20" ht="26.25">
      <c r="A296" s="31"/>
      <c r="B296" s="7"/>
      <c r="C296" s="29"/>
      <c r="D296" s="29"/>
      <c r="E296" s="178"/>
      <c r="F296" s="27"/>
      <c r="G296" s="27"/>
      <c r="H296" s="27"/>
      <c r="I296" s="3"/>
      <c r="J296" s="33"/>
      <c r="K296" s="33"/>
      <c r="L296" s="33"/>
      <c r="M296" s="33"/>
      <c r="N296" s="33"/>
      <c r="O296" s="33"/>
      <c r="P296" s="33"/>
      <c r="Q296" s="26"/>
      <c r="R296" s="17"/>
      <c r="S296" s="13"/>
      <c r="T296" s="23"/>
    </row>
    <row r="297" spans="1:20">
      <c r="A297" s="124" t="s">
        <v>29</v>
      </c>
      <c r="B297" s="71"/>
      <c r="C297" s="71"/>
      <c r="D297" s="72"/>
      <c r="E297" s="179"/>
      <c r="F297" s="25"/>
      <c r="G297" s="25"/>
      <c r="H297" s="25"/>
      <c r="I297" s="25"/>
      <c r="J297" s="25"/>
      <c r="K297" s="25"/>
      <c r="L297" s="25"/>
      <c r="M297" s="25"/>
      <c r="N297" s="25"/>
      <c r="O297" s="25"/>
      <c r="P297" s="25"/>
      <c r="Q297" s="25"/>
      <c r="R297" s="25"/>
      <c r="S297" s="13"/>
      <c r="T297" s="28"/>
    </row>
    <row r="298" spans="1:20" ht="26.25">
      <c r="A298" s="31"/>
      <c r="B298" s="7"/>
      <c r="C298" s="29"/>
      <c r="D298" s="29"/>
      <c r="E298" s="178"/>
      <c r="F298" s="27"/>
      <c r="G298" s="27"/>
      <c r="H298" s="27"/>
      <c r="I298" s="3"/>
      <c r="J298" s="33"/>
      <c r="K298" s="33"/>
      <c r="L298" s="33"/>
      <c r="M298" s="33"/>
      <c r="N298" s="33"/>
      <c r="O298" s="33"/>
      <c r="P298" s="33"/>
      <c r="Q298" s="26"/>
      <c r="R298" s="17"/>
      <c r="S298" s="13"/>
      <c r="T298" s="28"/>
    </row>
    <row r="299" spans="1:20" ht="26.25">
      <c r="A299" s="31"/>
      <c r="B299" s="7"/>
      <c r="C299" s="29"/>
      <c r="D299" s="29"/>
      <c r="E299" s="178"/>
      <c r="F299" s="27"/>
      <c r="G299" s="27"/>
      <c r="H299" s="27"/>
      <c r="I299" s="3"/>
      <c r="J299" s="33"/>
      <c r="K299" s="33"/>
      <c r="L299" s="33"/>
      <c r="M299" s="33"/>
      <c r="N299" s="33"/>
      <c r="O299" s="33"/>
      <c r="P299" s="33"/>
      <c r="Q299" s="26"/>
      <c r="R299" s="17"/>
      <c r="S299" s="13"/>
      <c r="T299" s="28"/>
    </row>
    <row r="300" spans="1:20" ht="26.25">
      <c r="A300" s="31"/>
      <c r="B300" s="7"/>
      <c r="C300" s="29"/>
      <c r="D300" s="29"/>
      <c r="E300" s="178"/>
      <c r="F300" s="27"/>
      <c r="G300" s="27"/>
      <c r="H300" s="27"/>
      <c r="I300" s="3"/>
      <c r="J300" s="33"/>
      <c r="K300" s="33"/>
      <c r="L300" s="33"/>
      <c r="M300" s="33"/>
      <c r="N300" s="33"/>
      <c r="O300" s="33"/>
      <c r="P300" s="33"/>
      <c r="Q300" s="26"/>
      <c r="R300" s="17"/>
      <c r="S300" s="13"/>
      <c r="T300" s="28"/>
    </row>
    <row r="301" spans="1:20">
      <c r="A301" s="13"/>
      <c r="B301" s="14"/>
      <c r="C301" s="13"/>
      <c r="D301" s="13"/>
      <c r="E301" s="13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5"/>
      <c r="Q301" s="13"/>
      <c r="R301" s="13"/>
      <c r="S301" s="13"/>
      <c r="T301" s="28"/>
    </row>
    <row r="302" spans="1:20">
      <c r="A302" s="13"/>
      <c r="B302" s="14"/>
      <c r="C302" s="13"/>
      <c r="D302" s="13"/>
      <c r="E302" s="13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5"/>
      <c r="Q302" s="13"/>
      <c r="R302" s="13"/>
      <c r="S302" s="13"/>
      <c r="T302" s="28"/>
    </row>
    <row r="303" spans="1:20">
      <c r="A303" s="13"/>
      <c r="B303" s="14"/>
      <c r="C303" s="13"/>
      <c r="D303" s="13"/>
      <c r="E303" s="13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5"/>
      <c r="Q303" s="13"/>
      <c r="R303" s="13"/>
      <c r="S303" s="13"/>
      <c r="T303" s="28"/>
    </row>
    <row r="304" spans="1:20">
      <c r="A304" s="13"/>
      <c r="B304" s="14"/>
      <c r="C304" s="13"/>
      <c r="D304" s="13"/>
      <c r="E304" s="13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5"/>
      <c r="Q304" s="13"/>
      <c r="R304" s="13"/>
      <c r="S304" s="13"/>
      <c r="T304" s="28"/>
    </row>
    <row r="305" spans="1:20">
      <c r="A305" s="195" t="s">
        <v>3</v>
      </c>
      <c r="B305" s="195" t="s">
        <v>6</v>
      </c>
      <c r="C305" s="186" t="s">
        <v>0</v>
      </c>
      <c r="D305" s="186" t="s">
        <v>7</v>
      </c>
      <c r="E305" s="154"/>
      <c r="F305" s="183" t="s">
        <v>853</v>
      </c>
      <c r="G305" s="184"/>
      <c r="H305" s="184"/>
      <c r="I305" s="184"/>
      <c r="J305" s="184"/>
      <c r="K305" s="185"/>
      <c r="L305" s="186" t="s">
        <v>2</v>
      </c>
      <c r="M305" s="186" t="s">
        <v>4</v>
      </c>
      <c r="N305" s="14"/>
      <c r="O305" s="14"/>
      <c r="P305" s="15"/>
      <c r="Q305" s="13"/>
      <c r="R305" s="13"/>
      <c r="S305" s="13"/>
      <c r="T305" s="28"/>
    </row>
    <row r="306" spans="1:20">
      <c r="A306" s="196"/>
      <c r="B306" s="196"/>
      <c r="C306" s="187"/>
      <c r="D306" s="187"/>
      <c r="E306" s="155"/>
      <c r="F306" s="54" t="s">
        <v>603</v>
      </c>
      <c r="G306" s="87" t="s">
        <v>197</v>
      </c>
      <c r="H306" s="54" t="s">
        <v>854</v>
      </c>
      <c r="I306" s="54" t="s">
        <v>854</v>
      </c>
      <c r="J306" s="54" t="s">
        <v>855</v>
      </c>
      <c r="K306" s="54" t="s">
        <v>855</v>
      </c>
      <c r="L306" s="187"/>
      <c r="M306" s="187"/>
      <c r="N306" s="14"/>
      <c r="O306" s="14"/>
      <c r="P306" s="15"/>
      <c r="Q306" s="13"/>
      <c r="R306" s="13"/>
      <c r="S306" s="13"/>
      <c r="T306" s="28"/>
    </row>
    <row r="307" spans="1:20">
      <c r="A307" s="88" t="s">
        <v>856</v>
      </c>
      <c r="B307" s="89"/>
      <c r="C307" s="90"/>
      <c r="D307" s="91"/>
      <c r="E307" s="180"/>
      <c r="F307" s="92"/>
      <c r="G307" s="93"/>
      <c r="H307" s="92"/>
      <c r="I307" s="92"/>
      <c r="J307" s="94"/>
      <c r="K307" s="92"/>
      <c r="L307" s="92"/>
      <c r="M307" s="94"/>
      <c r="N307" s="14"/>
      <c r="O307" s="14"/>
      <c r="P307" s="15"/>
      <c r="Q307" s="13"/>
      <c r="R307" s="13"/>
      <c r="S307" s="13"/>
      <c r="T307" s="28"/>
    </row>
    <row r="308" spans="1:20" ht="49.5">
      <c r="A308" s="95">
        <v>1</v>
      </c>
      <c r="B308" s="95">
        <v>308</v>
      </c>
      <c r="C308" s="68" t="s">
        <v>857</v>
      </c>
      <c r="D308" s="96"/>
      <c r="E308" s="181"/>
      <c r="F308" s="97"/>
      <c r="G308" s="97"/>
      <c r="H308" s="27" t="s">
        <v>142</v>
      </c>
      <c r="I308" s="27" t="s">
        <v>142</v>
      </c>
      <c r="J308" s="95"/>
      <c r="K308" s="98"/>
      <c r="L308" s="98"/>
      <c r="M308" s="95" t="s">
        <v>152</v>
      </c>
      <c r="N308" s="14"/>
      <c r="O308" s="14"/>
      <c r="P308" s="15"/>
      <c r="Q308" s="13"/>
      <c r="R308" s="13"/>
      <c r="S308" s="13"/>
      <c r="T308" s="28"/>
    </row>
    <row r="309" spans="1:20" ht="49.5">
      <c r="A309" s="95">
        <v>2</v>
      </c>
      <c r="B309" s="99">
        <v>222</v>
      </c>
      <c r="C309" s="68" t="s">
        <v>858</v>
      </c>
      <c r="D309" s="96"/>
      <c r="E309" s="181"/>
      <c r="F309" s="97"/>
      <c r="G309" s="97"/>
      <c r="H309" s="97"/>
      <c r="I309" s="100"/>
      <c r="J309" s="27" t="s">
        <v>142</v>
      </c>
      <c r="K309" s="27" t="s">
        <v>142</v>
      </c>
      <c r="L309" s="95"/>
      <c r="M309" s="95" t="s">
        <v>152</v>
      </c>
      <c r="N309" s="14"/>
      <c r="O309" s="14"/>
      <c r="P309" s="15"/>
      <c r="Q309" s="13"/>
      <c r="R309" s="13"/>
      <c r="S309" s="13"/>
      <c r="T309" s="28"/>
    </row>
    <row r="310" spans="1:20" ht="49.5">
      <c r="A310" s="95">
        <v>3</v>
      </c>
      <c r="B310" s="99">
        <v>308</v>
      </c>
      <c r="C310" s="68" t="s">
        <v>859</v>
      </c>
      <c r="D310" s="96"/>
      <c r="E310" s="181"/>
      <c r="F310" s="97"/>
      <c r="G310" s="97"/>
      <c r="H310" s="27" t="s">
        <v>142</v>
      </c>
      <c r="I310" s="27" t="s">
        <v>142</v>
      </c>
      <c r="J310" s="95"/>
      <c r="K310" s="95"/>
      <c r="L310" s="101"/>
      <c r="M310" s="95" t="s">
        <v>152</v>
      </c>
      <c r="N310" s="14"/>
      <c r="O310" s="14"/>
      <c r="P310" s="15"/>
      <c r="Q310" s="13"/>
      <c r="R310" s="13"/>
      <c r="S310" s="13"/>
      <c r="T310" s="28"/>
    </row>
    <row r="311" spans="1:20" ht="49.5">
      <c r="A311" s="95">
        <v>4</v>
      </c>
      <c r="B311" s="95">
        <v>408</v>
      </c>
      <c r="C311" s="68" t="s">
        <v>860</v>
      </c>
      <c r="D311" s="96"/>
      <c r="E311" s="181"/>
      <c r="F311" s="97"/>
      <c r="G311" s="97"/>
      <c r="H311" s="27" t="s">
        <v>142</v>
      </c>
      <c r="I311" s="27" t="s">
        <v>142</v>
      </c>
      <c r="J311" s="95"/>
      <c r="K311" s="95"/>
      <c r="L311" s="95"/>
      <c r="M311" s="95" t="s">
        <v>152</v>
      </c>
      <c r="N311" s="14"/>
      <c r="O311" s="14"/>
      <c r="P311" s="15"/>
      <c r="Q311" s="13"/>
      <c r="R311" s="13"/>
      <c r="S311" s="13"/>
      <c r="T311" s="28"/>
    </row>
    <row r="312" spans="1:20" ht="49.5">
      <c r="A312" s="95">
        <v>5</v>
      </c>
      <c r="B312" s="99">
        <v>222</v>
      </c>
      <c r="C312" s="68" t="s">
        <v>861</v>
      </c>
      <c r="D312" s="96"/>
      <c r="E312" s="181"/>
      <c r="F312" s="97"/>
      <c r="G312" s="97"/>
      <c r="H312" s="27" t="s">
        <v>142</v>
      </c>
      <c r="I312" s="27" t="s">
        <v>142</v>
      </c>
      <c r="J312" s="95"/>
      <c r="K312" s="95"/>
      <c r="L312" s="95"/>
      <c r="M312" s="95" t="s">
        <v>152</v>
      </c>
      <c r="N312" s="14"/>
      <c r="O312" s="14"/>
      <c r="P312" s="15"/>
      <c r="Q312" s="13"/>
      <c r="R312" s="13"/>
      <c r="S312" s="13"/>
      <c r="T312" s="28"/>
    </row>
    <row r="313" spans="1:20" ht="49.5">
      <c r="A313" s="95">
        <v>6</v>
      </c>
      <c r="B313" s="99">
        <v>508</v>
      </c>
      <c r="C313" s="68" t="s">
        <v>862</v>
      </c>
      <c r="D313" s="96"/>
      <c r="E313" s="181"/>
      <c r="F313" s="97"/>
      <c r="G313" s="97"/>
      <c r="H313" s="97"/>
      <c r="I313" s="100"/>
      <c r="J313" s="27" t="s">
        <v>142</v>
      </c>
      <c r="K313" s="27" t="s">
        <v>142</v>
      </c>
      <c r="L313" s="95"/>
      <c r="M313" s="95" t="s">
        <v>152</v>
      </c>
      <c r="N313" s="14"/>
      <c r="O313" s="14"/>
      <c r="P313" s="15"/>
      <c r="Q313" s="13"/>
      <c r="R313" s="13"/>
      <c r="S313" s="13"/>
      <c r="T313" s="28"/>
    </row>
    <row r="314" spans="1:20" ht="49.5">
      <c r="A314" s="95">
        <v>7</v>
      </c>
      <c r="B314" s="95">
        <v>408</v>
      </c>
      <c r="C314" s="68" t="s">
        <v>863</v>
      </c>
      <c r="D314" s="96"/>
      <c r="E314" s="181"/>
      <c r="F314" s="97"/>
      <c r="G314" s="97"/>
      <c r="H314" s="27" t="s">
        <v>142</v>
      </c>
      <c r="I314" s="27" t="s">
        <v>142</v>
      </c>
      <c r="J314" s="95"/>
      <c r="K314" s="95"/>
      <c r="L314" s="95"/>
      <c r="M314" s="95" t="s">
        <v>152</v>
      </c>
      <c r="N314" s="14"/>
      <c r="O314" s="14"/>
      <c r="P314" s="15"/>
      <c r="Q314" s="13"/>
      <c r="R314" s="13"/>
      <c r="S314" s="13"/>
      <c r="T314" s="28"/>
    </row>
    <row r="315" spans="1:20" ht="49.5">
      <c r="A315" s="95">
        <v>8</v>
      </c>
      <c r="B315" s="95">
        <v>508</v>
      </c>
      <c r="C315" s="68" t="s">
        <v>864</v>
      </c>
      <c r="D315" s="96"/>
      <c r="E315" s="181"/>
      <c r="F315" s="97"/>
      <c r="G315" s="97"/>
      <c r="H315" s="27" t="s">
        <v>142</v>
      </c>
      <c r="I315" s="27" t="s">
        <v>142</v>
      </c>
      <c r="J315" s="95"/>
      <c r="K315" s="95"/>
      <c r="L315" s="95"/>
      <c r="M315" s="95" t="s">
        <v>152</v>
      </c>
      <c r="N315" s="14"/>
      <c r="O315" s="14"/>
      <c r="P315" s="15"/>
      <c r="Q315" s="13"/>
      <c r="R315" s="13"/>
      <c r="S315" s="13"/>
      <c r="T315" s="28"/>
    </row>
    <row r="316" spans="1:20">
      <c r="A316" s="188" t="s">
        <v>865</v>
      </c>
      <c r="B316" s="189"/>
      <c r="C316" s="190"/>
      <c r="D316" s="102"/>
      <c r="E316" s="182"/>
      <c r="F316" s="103"/>
      <c r="G316" s="103"/>
      <c r="H316" s="103"/>
      <c r="I316" s="103"/>
      <c r="J316" s="104"/>
      <c r="K316" s="105"/>
      <c r="L316" s="103"/>
      <c r="M316" s="104"/>
      <c r="N316" s="14"/>
      <c r="O316" s="14"/>
      <c r="P316" s="15"/>
      <c r="Q316" s="13"/>
      <c r="R316" s="13"/>
      <c r="S316" s="13"/>
      <c r="T316" s="28"/>
    </row>
    <row r="317" spans="1:20" ht="49.5">
      <c r="A317" s="95">
        <v>1</v>
      </c>
      <c r="B317" s="95">
        <v>308</v>
      </c>
      <c r="C317" s="68" t="s">
        <v>866</v>
      </c>
      <c r="D317" s="96"/>
      <c r="E317" s="181"/>
      <c r="F317" s="97"/>
      <c r="G317" s="100"/>
      <c r="H317" s="27" t="s">
        <v>142</v>
      </c>
      <c r="I317" s="100"/>
      <c r="J317" s="95"/>
      <c r="K317" s="95"/>
      <c r="L317" s="95"/>
      <c r="M317" s="95" t="s">
        <v>152</v>
      </c>
      <c r="N317" s="14"/>
      <c r="O317" s="14"/>
      <c r="P317" s="15"/>
      <c r="Q317" s="13"/>
      <c r="R317" s="13"/>
      <c r="S317" s="13"/>
      <c r="T317" s="28"/>
    </row>
    <row r="318" spans="1:20" ht="49.5">
      <c r="A318" s="95">
        <v>2</v>
      </c>
      <c r="B318" s="95">
        <v>408</v>
      </c>
      <c r="C318" s="68" t="s">
        <v>867</v>
      </c>
      <c r="D318" s="96"/>
      <c r="E318" s="181"/>
      <c r="F318" s="97"/>
      <c r="G318" s="100"/>
      <c r="H318" s="27" t="s">
        <v>142</v>
      </c>
      <c r="I318" s="100"/>
      <c r="J318" s="95"/>
      <c r="K318" s="95"/>
      <c r="L318" s="95"/>
      <c r="M318" s="95" t="s">
        <v>152</v>
      </c>
      <c r="N318" s="14"/>
      <c r="O318" s="14"/>
      <c r="P318" s="15"/>
      <c r="Q318" s="13"/>
      <c r="R318" s="13"/>
      <c r="S318" s="13"/>
      <c r="T318" s="28"/>
    </row>
  </sheetData>
  <mergeCells count="21">
    <mergeCell ref="A5:D5"/>
    <mergeCell ref="A1:R1"/>
    <mergeCell ref="A2:R2"/>
    <mergeCell ref="A3:A4"/>
    <mergeCell ref="B3:B4"/>
    <mergeCell ref="C3:C4"/>
    <mergeCell ref="D3:D4"/>
    <mergeCell ref="F3:P3"/>
    <mergeCell ref="Q3:Q4"/>
    <mergeCell ref="R3:R4"/>
    <mergeCell ref="E3:E4"/>
    <mergeCell ref="F305:K305"/>
    <mergeCell ref="L305:L306"/>
    <mergeCell ref="M305:M306"/>
    <mergeCell ref="A316:C316"/>
    <mergeCell ref="A21:D21"/>
    <mergeCell ref="A262:D262"/>
    <mergeCell ref="A305:A306"/>
    <mergeCell ref="B305:B306"/>
    <mergeCell ref="C305:C306"/>
    <mergeCell ref="D305:D306"/>
  </mergeCells>
  <conditionalFormatting sqref="C1:C318">
    <cfRule type="duplicateValues" dxfId="0" priority="1"/>
  </conditionalFormatting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11"/>
  <sheetViews>
    <sheetView zoomScale="70" zoomScaleNormal="70" workbookViewId="0">
      <selection activeCell="L13" sqref="L13"/>
    </sheetView>
  </sheetViews>
  <sheetFormatPr defaultColWidth="9.140625" defaultRowHeight="24.75"/>
  <cols>
    <col min="1" max="1" width="9.42578125" style="13" customWidth="1"/>
    <col min="2" max="2" width="9.85546875" style="14" customWidth="1"/>
    <col min="3" max="3" width="35.42578125" style="13" customWidth="1"/>
    <col min="4" max="4" width="38.42578125" style="13" customWidth="1"/>
    <col min="5" max="8" width="7.85546875" style="1" customWidth="1"/>
    <col min="9" max="10" width="7.85546875" style="30" customWidth="1"/>
    <col min="11" max="11" width="11.28515625" style="30" bestFit="1" customWidth="1"/>
    <col min="12" max="12" width="11" style="30" bestFit="1" customWidth="1"/>
    <col min="13" max="15" width="7.85546875" style="30" customWidth="1"/>
    <col min="16" max="16" width="9.28515625" style="1" customWidth="1"/>
    <col min="17" max="17" width="49.85546875" style="15" customWidth="1"/>
    <col min="18" max="18" width="9.5703125" style="13" customWidth="1"/>
    <col min="19" max="19" width="24.28515625" style="28" customWidth="1"/>
    <col min="20" max="16384" width="9.140625" style="2"/>
  </cols>
  <sheetData>
    <row r="1" spans="1:20" s="12" customFormat="1" ht="32.25" customHeight="1">
      <c r="A1" s="197" t="s">
        <v>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1"/>
      <c r="S1" s="10"/>
      <c r="T1" s="11"/>
    </row>
    <row r="2" spans="1:20" s="12" customFormat="1" ht="32.25" customHeight="1">
      <c r="A2" s="197" t="s">
        <v>10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1"/>
      <c r="S2" s="10"/>
      <c r="T2" s="11"/>
    </row>
    <row r="3" spans="1:20" s="18" customFormat="1" ht="30" customHeight="1">
      <c r="A3" s="198" t="s">
        <v>3</v>
      </c>
      <c r="B3" s="198" t="s">
        <v>6</v>
      </c>
      <c r="C3" s="200" t="s">
        <v>0</v>
      </c>
      <c r="D3" s="202" t="s">
        <v>7</v>
      </c>
      <c r="E3" s="203" t="s">
        <v>15</v>
      </c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4" t="s">
        <v>2</v>
      </c>
      <c r="Q3" s="200" t="s">
        <v>4</v>
      </c>
      <c r="R3" s="21"/>
      <c r="S3" s="44" t="s">
        <v>31</v>
      </c>
    </row>
    <row r="4" spans="1:20" s="18" customFormat="1" ht="30" customHeight="1">
      <c r="A4" s="215"/>
      <c r="B4" s="215"/>
      <c r="C4" s="207"/>
      <c r="D4" s="207"/>
      <c r="E4" s="32" t="s">
        <v>19</v>
      </c>
      <c r="F4" s="34" t="s">
        <v>20</v>
      </c>
      <c r="G4" s="32" t="s">
        <v>22</v>
      </c>
      <c r="H4" s="32" t="s">
        <v>21</v>
      </c>
      <c r="I4" s="32" t="s">
        <v>23</v>
      </c>
      <c r="J4" s="32" t="s">
        <v>24</v>
      </c>
      <c r="K4" s="40" t="s">
        <v>16</v>
      </c>
      <c r="L4" s="40" t="s">
        <v>25</v>
      </c>
      <c r="M4" s="40" t="s">
        <v>17</v>
      </c>
      <c r="N4" s="40" t="s">
        <v>18</v>
      </c>
      <c r="O4" s="32" t="s">
        <v>1</v>
      </c>
      <c r="P4" s="214"/>
      <c r="Q4" s="207"/>
      <c r="R4" s="21"/>
      <c r="S4" s="44" t="s">
        <v>35</v>
      </c>
    </row>
    <row r="5" spans="1:20" s="18" customFormat="1" ht="30" customHeight="1">
      <c r="A5" s="208" t="s">
        <v>967</v>
      </c>
      <c r="B5" s="209"/>
      <c r="C5" s="209"/>
      <c r="D5" s="210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9"/>
      <c r="Q5" s="20"/>
      <c r="R5" s="21"/>
      <c r="S5" s="44" t="s">
        <v>34</v>
      </c>
    </row>
    <row r="6" spans="1:20" s="23" customFormat="1" ht="30" customHeight="1">
      <c r="A6" s="31">
        <v>1</v>
      </c>
      <c r="B6" s="59">
        <v>3</v>
      </c>
      <c r="C6" s="60" t="s">
        <v>167</v>
      </c>
      <c r="D6" s="60" t="s">
        <v>47</v>
      </c>
      <c r="E6" s="27" t="s">
        <v>142</v>
      </c>
      <c r="F6" s="27" t="s">
        <v>142</v>
      </c>
      <c r="G6" s="27"/>
      <c r="H6" s="3"/>
      <c r="I6" s="33"/>
      <c r="J6" s="33"/>
      <c r="K6" s="33"/>
      <c r="L6" s="33"/>
      <c r="M6" s="33"/>
      <c r="N6" s="33"/>
      <c r="O6" s="33"/>
      <c r="P6" s="26"/>
      <c r="Q6" s="61" t="s">
        <v>152</v>
      </c>
      <c r="R6" s="13"/>
      <c r="S6" s="44" t="s">
        <v>33</v>
      </c>
    </row>
    <row r="7" spans="1:20" s="23" customFormat="1" ht="30" customHeight="1">
      <c r="A7" s="31">
        <v>2</v>
      </c>
      <c r="B7" s="59">
        <v>3</v>
      </c>
      <c r="C7" s="60" t="s">
        <v>169</v>
      </c>
      <c r="D7" s="60" t="s">
        <v>47</v>
      </c>
      <c r="E7" s="27"/>
      <c r="F7" s="27"/>
      <c r="G7" s="27" t="s">
        <v>142</v>
      </c>
      <c r="H7" s="3"/>
      <c r="I7" s="26"/>
      <c r="J7" s="62"/>
      <c r="K7" s="27" t="s">
        <v>142</v>
      </c>
      <c r="L7" s="33"/>
      <c r="M7" s="33"/>
      <c r="N7" s="33"/>
      <c r="O7" s="33"/>
      <c r="P7" s="26"/>
      <c r="Q7" s="61" t="s">
        <v>152</v>
      </c>
      <c r="R7" s="13"/>
      <c r="S7" s="44"/>
    </row>
    <row r="8" spans="1:20" s="18" customFormat="1" ht="30" customHeight="1">
      <c r="A8" s="211" t="s">
        <v>966</v>
      </c>
      <c r="B8" s="212"/>
      <c r="C8" s="212"/>
      <c r="D8" s="213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2"/>
      <c r="Q8" s="16"/>
      <c r="R8" s="21"/>
    </row>
    <row r="9" spans="1:20" s="23" customFormat="1" ht="30" customHeight="1">
      <c r="A9" s="31">
        <v>1</v>
      </c>
      <c r="B9" s="59">
        <v>3</v>
      </c>
      <c r="C9" s="60" t="s">
        <v>168</v>
      </c>
      <c r="D9" s="60" t="s">
        <v>47</v>
      </c>
      <c r="E9" s="27"/>
      <c r="F9" s="27"/>
      <c r="G9" s="27"/>
      <c r="H9" s="3"/>
      <c r="I9" s="26"/>
      <c r="J9" s="58"/>
      <c r="K9" s="82">
        <v>44529</v>
      </c>
      <c r="L9" s="86">
        <v>44557</v>
      </c>
      <c r="M9" s="33"/>
      <c r="N9" s="33"/>
      <c r="O9" s="33"/>
      <c r="P9" s="26"/>
      <c r="Q9" s="61" t="s">
        <v>152</v>
      </c>
      <c r="R9" s="13"/>
    </row>
    <row r="10" spans="1:20" s="23" customFormat="1" ht="30" customHeight="1">
      <c r="A10" s="31">
        <v>2</v>
      </c>
      <c r="B10" s="59">
        <v>3</v>
      </c>
      <c r="C10" s="60" t="s">
        <v>170</v>
      </c>
      <c r="D10" s="60" t="s">
        <v>47</v>
      </c>
      <c r="E10" s="62"/>
      <c r="F10" s="62"/>
      <c r="G10" s="27"/>
      <c r="H10" s="3"/>
      <c r="I10" s="26"/>
      <c r="J10" s="62"/>
      <c r="K10" s="82">
        <v>44529</v>
      </c>
      <c r="L10" s="86">
        <v>44557</v>
      </c>
      <c r="M10" s="33"/>
      <c r="N10" s="33"/>
      <c r="O10" s="33"/>
      <c r="P10" s="26"/>
      <c r="Q10" s="61" t="s">
        <v>152</v>
      </c>
      <c r="R10" s="13"/>
      <c r="S10" s="43"/>
    </row>
    <row r="11" spans="1:20" s="23" customFormat="1">
      <c r="A11" s="13"/>
      <c r="B11" s="14"/>
      <c r="C11" s="13"/>
      <c r="D11" s="13"/>
      <c r="E11" s="22"/>
      <c r="F11" s="22"/>
      <c r="G11" s="22"/>
      <c r="H11" s="22"/>
      <c r="I11" s="30"/>
      <c r="J11" s="30"/>
      <c r="K11" s="30"/>
      <c r="L11" s="30"/>
      <c r="M11" s="30"/>
      <c r="N11" s="30"/>
      <c r="O11" s="30"/>
      <c r="P11" s="22"/>
      <c r="Q11" s="15"/>
      <c r="R11" s="13"/>
      <c r="S11" s="28"/>
    </row>
  </sheetData>
  <mergeCells count="11">
    <mergeCell ref="A5:D5"/>
    <mergeCell ref="A8:D8"/>
    <mergeCell ref="A1:Q1"/>
    <mergeCell ref="A2:Q2"/>
    <mergeCell ref="D3:D4"/>
    <mergeCell ref="Q3:Q4"/>
    <mergeCell ref="P3:P4"/>
    <mergeCell ref="E3:O3"/>
    <mergeCell ref="A3:A4"/>
    <mergeCell ref="B3:B4"/>
    <mergeCell ref="C3:C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3"/>
  <sheetViews>
    <sheetView zoomScale="70" zoomScaleNormal="70" workbookViewId="0">
      <selection activeCell="A6" sqref="A6"/>
    </sheetView>
  </sheetViews>
  <sheetFormatPr defaultColWidth="9.140625" defaultRowHeight="24.75"/>
  <cols>
    <col min="1" max="1" width="9.42578125" style="13" customWidth="1"/>
    <col min="2" max="2" width="9.85546875" style="14" customWidth="1"/>
    <col min="3" max="3" width="35.42578125" style="13" customWidth="1"/>
    <col min="4" max="4" width="38.42578125" style="14" customWidth="1"/>
    <col min="5" max="5" width="22.28515625" style="1" bestFit="1" customWidth="1"/>
    <col min="6" max="6" width="27.140625" style="1" bestFit="1" customWidth="1"/>
    <col min="7" max="7" width="12.28515625" style="1" bestFit="1" customWidth="1"/>
    <col min="8" max="8" width="13.42578125" style="1" bestFit="1" customWidth="1"/>
    <col min="9" max="9" width="19" style="30" bestFit="1" customWidth="1"/>
    <col min="10" max="11" width="12.140625" style="30" bestFit="1" customWidth="1"/>
    <col min="12" max="12" width="11.85546875" style="30" bestFit="1" customWidth="1"/>
    <col min="13" max="13" width="15.5703125" style="30" bestFit="1" customWidth="1"/>
    <col min="14" max="14" width="7.85546875" style="30" customWidth="1"/>
    <col min="15" max="15" width="17" style="30" bestFit="1" customWidth="1"/>
    <col min="16" max="16" width="9.28515625" style="1" customWidth="1"/>
    <col min="17" max="17" width="49.85546875" style="15" customWidth="1"/>
    <col min="18" max="18" width="11.85546875" style="13" bestFit="1" customWidth="1"/>
    <col min="19" max="19" width="24.28515625" style="28" customWidth="1"/>
    <col min="20" max="16384" width="9.140625" style="2"/>
  </cols>
  <sheetData>
    <row r="1" spans="1:20" s="12" customFormat="1" ht="32.25" customHeight="1">
      <c r="A1" s="218" t="s">
        <v>5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11"/>
      <c r="S1" s="10"/>
      <c r="T1" s="11"/>
    </row>
    <row r="2" spans="1:20" s="12" customFormat="1" ht="32.25" customHeight="1">
      <c r="A2" s="218" t="s">
        <v>9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11"/>
      <c r="S2" s="10"/>
      <c r="T2" s="11"/>
    </row>
    <row r="3" spans="1:20" s="18" customFormat="1" ht="30" customHeight="1">
      <c r="A3" s="216" t="s">
        <v>3</v>
      </c>
      <c r="B3" s="216" t="s">
        <v>6</v>
      </c>
      <c r="C3" s="217" t="s">
        <v>0</v>
      </c>
      <c r="D3" s="217" t="s">
        <v>7</v>
      </c>
      <c r="E3" s="203" t="s">
        <v>15</v>
      </c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 t="s">
        <v>2</v>
      </c>
      <c r="Q3" s="217" t="s">
        <v>4</v>
      </c>
      <c r="R3" s="21"/>
      <c r="S3" s="44" t="s">
        <v>31</v>
      </c>
    </row>
    <row r="4" spans="1:20" s="18" customFormat="1" ht="30" customHeight="1">
      <c r="A4" s="216"/>
      <c r="B4" s="216"/>
      <c r="C4" s="217"/>
      <c r="D4" s="217"/>
      <c r="E4" s="54" t="s">
        <v>19</v>
      </c>
      <c r="F4" s="54" t="s">
        <v>20</v>
      </c>
      <c r="G4" s="54" t="s">
        <v>22</v>
      </c>
      <c r="H4" s="54" t="s">
        <v>21</v>
      </c>
      <c r="I4" s="54" t="s">
        <v>23</v>
      </c>
      <c r="J4" s="54" t="s">
        <v>24</v>
      </c>
      <c r="K4" s="54" t="s">
        <v>16</v>
      </c>
      <c r="L4" s="54" t="s">
        <v>25</v>
      </c>
      <c r="M4" s="54" t="s">
        <v>17</v>
      </c>
      <c r="N4" s="54" t="s">
        <v>18</v>
      </c>
      <c r="O4" s="54" t="s">
        <v>1</v>
      </c>
      <c r="P4" s="203"/>
      <c r="Q4" s="217"/>
      <c r="R4" s="21"/>
      <c r="S4" s="44" t="s">
        <v>35</v>
      </c>
    </row>
    <row r="5" spans="1:20" s="18" customFormat="1" ht="30" customHeight="1">
      <c r="A5" s="191" t="s">
        <v>968</v>
      </c>
      <c r="B5" s="191"/>
      <c r="C5" s="191"/>
      <c r="D5" s="191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9"/>
      <c r="Q5" s="20"/>
      <c r="R5" s="21"/>
      <c r="S5" s="44" t="s">
        <v>34</v>
      </c>
    </row>
    <row r="6" spans="1:20" s="23" customFormat="1" ht="30" customHeight="1">
      <c r="A6" s="31">
        <v>1</v>
      </c>
      <c r="B6" s="59">
        <v>505</v>
      </c>
      <c r="C6" s="60" t="s">
        <v>171</v>
      </c>
      <c r="D6" s="59" t="s">
        <v>172</v>
      </c>
      <c r="E6" s="62"/>
      <c r="F6" s="63"/>
      <c r="G6" s="62" t="s">
        <v>142</v>
      </c>
      <c r="H6" s="62" t="s">
        <v>142</v>
      </c>
      <c r="I6" s="33"/>
      <c r="J6" s="33"/>
      <c r="K6" s="33"/>
      <c r="L6" s="33"/>
      <c r="M6" s="33"/>
      <c r="N6" s="33"/>
      <c r="O6" s="33"/>
      <c r="P6" s="26"/>
      <c r="Q6" s="141" t="s">
        <v>152</v>
      </c>
      <c r="R6" s="13"/>
      <c r="S6" s="44" t="s">
        <v>33</v>
      </c>
    </row>
    <row r="7" spans="1:20" s="23" customFormat="1" ht="30" customHeight="1">
      <c r="A7" s="31">
        <v>2</v>
      </c>
      <c r="B7" s="59">
        <v>505</v>
      </c>
      <c r="C7" s="60" t="s">
        <v>173</v>
      </c>
      <c r="D7" s="59" t="s">
        <v>44</v>
      </c>
      <c r="E7" s="62"/>
      <c r="F7" s="63"/>
      <c r="G7" s="62" t="s">
        <v>142</v>
      </c>
      <c r="H7" s="62" t="s">
        <v>142</v>
      </c>
      <c r="I7" s="33"/>
      <c r="J7" s="33"/>
      <c r="K7" s="33"/>
      <c r="L7" s="33"/>
      <c r="M7" s="33"/>
      <c r="N7" s="33"/>
      <c r="O7" s="33"/>
      <c r="P7" s="26"/>
      <c r="Q7" s="141" t="s">
        <v>152</v>
      </c>
      <c r="R7" s="13"/>
      <c r="S7" s="44" t="s">
        <v>32</v>
      </c>
    </row>
    <row r="8" spans="1:20" s="23" customFormat="1" ht="30" customHeight="1">
      <c r="A8" s="31">
        <v>3</v>
      </c>
      <c r="B8" s="59">
        <v>215</v>
      </c>
      <c r="C8" s="60" t="s">
        <v>174</v>
      </c>
      <c r="D8" s="59" t="s">
        <v>47</v>
      </c>
      <c r="E8" s="62" t="s">
        <v>142</v>
      </c>
      <c r="F8" s="63"/>
      <c r="G8" s="62" t="s">
        <v>142</v>
      </c>
      <c r="H8" s="63"/>
      <c r="I8" s="33"/>
      <c r="J8" s="33"/>
      <c r="K8" s="33"/>
      <c r="L8" s="33"/>
      <c r="M8" s="33"/>
      <c r="N8" s="33"/>
      <c r="O8" s="33"/>
      <c r="P8" s="26"/>
      <c r="Q8" s="141" t="s">
        <v>152</v>
      </c>
      <c r="R8" s="13"/>
      <c r="S8" s="44"/>
    </row>
    <row r="9" spans="1:20" s="23" customFormat="1" ht="30" customHeight="1">
      <c r="A9" s="31">
        <v>4</v>
      </c>
      <c r="B9" s="59">
        <v>215</v>
      </c>
      <c r="C9" s="60" t="s">
        <v>175</v>
      </c>
      <c r="D9" s="59" t="s">
        <v>176</v>
      </c>
      <c r="E9" s="62"/>
      <c r="F9" s="63"/>
      <c r="G9" s="62" t="s">
        <v>142</v>
      </c>
      <c r="H9" s="62" t="s">
        <v>142</v>
      </c>
      <c r="I9" s="33"/>
      <c r="J9" s="33"/>
      <c r="K9" s="33"/>
      <c r="L9" s="33"/>
      <c r="M9" s="33"/>
      <c r="N9" s="33"/>
      <c r="O9" s="33"/>
      <c r="P9" s="26"/>
      <c r="Q9" s="141" t="s">
        <v>152</v>
      </c>
      <c r="R9" s="13"/>
      <c r="S9" s="44"/>
    </row>
    <row r="10" spans="1:20" s="23" customFormat="1" ht="30" customHeight="1">
      <c r="A10" s="31">
        <v>5</v>
      </c>
      <c r="B10" s="59">
        <v>215</v>
      </c>
      <c r="C10" s="60" t="s">
        <v>177</v>
      </c>
      <c r="D10" s="59" t="s">
        <v>178</v>
      </c>
      <c r="E10" s="62"/>
      <c r="F10" s="63"/>
      <c r="G10" s="62" t="s">
        <v>142</v>
      </c>
      <c r="H10" s="63"/>
      <c r="I10" s="33"/>
      <c r="J10" s="33"/>
      <c r="K10" s="62" t="s">
        <v>142</v>
      </c>
      <c r="L10" s="33"/>
      <c r="M10" s="33"/>
      <c r="N10" s="33"/>
      <c r="O10" s="33"/>
      <c r="P10" s="26"/>
      <c r="Q10" s="141" t="s">
        <v>152</v>
      </c>
      <c r="R10" s="13"/>
      <c r="S10" s="44"/>
    </row>
    <row r="11" spans="1:20" s="23" customFormat="1" ht="30" customHeight="1">
      <c r="A11" s="31">
        <v>6</v>
      </c>
      <c r="B11" s="64">
        <v>505</v>
      </c>
      <c r="C11" s="143" t="s">
        <v>179</v>
      </c>
      <c r="D11" s="64" t="s">
        <v>180</v>
      </c>
      <c r="E11" s="56"/>
      <c r="F11" s="56"/>
      <c r="G11" s="62" t="s">
        <v>142</v>
      </c>
      <c r="H11" s="63"/>
      <c r="I11" s="33"/>
      <c r="J11" s="33"/>
      <c r="K11" s="62" t="s">
        <v>142</v>
      </c>
      <c r="L11" s="33"/>
      <c r="M11" s="33"/>
      <c r="N11" s="33"/>
      <c r="O11" s="33"/>
      <c r="P11" s="26"/>
      <c r="Q11" s="141" t="s">
        <v>152</v>
      </c>
      <c r="R11" s="13"/>
      <c r="S11" s="44"/>
    </row>
    <row r="12" spans="1:20" s="23" customFormat="1" ht="30" customHeight="1">
      <c r="A12" s="31">
        <v>7</v>
      </c>
      <c r="B12" s="59">
        <v>215</v>
      </c>
      <c r="C12" s="60" t="s">
        <v>181</v>
      </c>
      <c r="D12" s="59" t="s">
        <v>178</v>
      </c>
      <c r="E12" s="62"/>
      <c r="F12" s="63"/>
      <c r="G12" s="62" t="s">
        <v>142</v>
      </c>
      <c r="H12" s="63"/>
      <c r="I12" s="33"/>
      <c r="J12" s="33"/>
      <c r="K12" s="62" t="s">
        <v>142</v>
      </c>
      <c r="L12" s="33"/>
      <c r="M12" s="33"/>
      <c r="N12" s="33"/>
      <c r="O12" s="33"/>
      <c r="P12" s="26"/>
      <c r="Q12" s="141" t="s">
        <v>152</v>
      </c>
      <c r="R12" s="13"/>
    </row>
    <row r="13" spans="1:20">
      <c r="A13" s="31">
        <v>8</v>
      </c>
      <c r="B13" s="79">
        <v>201</v>
      </c>
      <c r="C13" s="80" t="s">
        <v>838</v>
      </c>
      <c r="D13" s="79" t="s">
        <v>254</v>
      </c>
      <c r="E13" s="142"/>
      <c r="F13" s="142"/>
      <c r="G13" s="142"/>
      <c r="H13" s="142"/>
      <c r="I13" s="76"/>
      <c r="J13" s="76"/>
      <c r="K13" s="82">
        <v>44529</v>
      </c>
      <c r="L13" s="86">
        <v>44557</v>
      </c>
      <c r="M13" s="76"/>
      <c r="N13" s="76"/>
      <c r="O13" s="76"/>
      <c r="P13" s="142"/>
      <c r="Q13" s="125"/>
    </row>
    <row r="14" spans="1:20">
      <c r="A14" s="31">
        <v>9</v>
      </c>
      <c r="B14" s="79">
        <v>202</v>
      </c>
      <c r="C14" s="80" t="s">
        <v>839</v>
      </c>
      <c r="D14" s="79" t="s">
        <v>840</v>
      </c>
      <c r="E14" s="142"/>
      <c r="F14" s="142"/>
      <c r="G14" s="82">
        <v>44327</v>
      </c>
      <c r="H14" s="142"/>
      <c r="I14" s="76"/>
      <c r="J14" s="76"/>
      <c r="K14" s="82">
        <v>44533</v>
      </c>
      <c r="M14" s="76"/>
      <c r="N14" s="76"/>
      <c r="O14" s="76"/>
      <c r="P14" s="142"/>
      <c r="Q14" s="125"/>
    </row>
    <row r="15" spans="1:20">
      <c r="A15" s="31">
        <v>10</v>
      </c>
      <c r="B15" s="79">
        <v>203</v>
      </c>
      <c r="C15" s="80" t="s">
        <v>841</v>
      </c>
      <c r="D15" s="79" t="s">
        <v>172</v>
      </c>
      <c r="E15" s="142"/>
      <c r="F15" s="142"/>
      <c r="G15" s="142"/>
      <c r="H15" s="142"/>
      <c r="I15" s="76"/>
      <c r="J15" s="76"/>
      <c r="K15" s="82">
        <v>44529</v>
      </c>
      <c r="L15" s="86">
        <v>44557</v>
      </c>
      <c r="M15" s="76"/>
      <c r="N15" s="76"/>
      <c r="O15" s="76"/>
      <c r="P15" s="142"/>
      <c r="Q15" s="125"/>
    </row>
    <row r="16" spans="1:20">
      <c r="A16" s="31">
        <v>11</v>
      </c>
      <c r="B16" s="79">
        <v>204</v>
      </c>
      <c r="C16" s="80" t="s">
        <v>842</v>
      </c>
      <c r="D16" s="79" t="s">
        <v>843</v>
      </c>
      <c r="E16" s="142"/>
      <c r="F16" s="142"/>
      <c r="G16" s="142"/>
      <c r="H16" s="142"/>
      <c r="I16" s="76"/>
      <c r="J16" s="76"/>
      <c r="K16" s="82">
        <v>44530</v>
      </c>
      <c r="L16" s="86">
        <v>44558</v>
      </c>
      <c r="M16" s="76"/>
      <c r="N16" s="76"/>
      <c r="O16" s="76"/>
      <c r="P16" s="142"/>
      <c r="Q16" s="125"/>
    </row>
    <row r="17" spans="1:17">
      <c r="A17" s="31">
        <v>12</v>
      </c>
      <c r="B17" s="79">
        <v>211</v>
      </c>
      <c r="C17" s="80" t="s">
        <v>844</v>
      </c>
      <c r="D17" s="79" t="s">
        <v>718</v>
      </c>
      <c r="E17" s="142"/>
      <c r="F17" s="142"/>
      <c r="G17" s="142"/>
      <c r="H17" s="142"/>
      <c r="I17" s="76"/>
      <c r="J17" s="76"/>
      <c r="K17" s="82">
        <v>44530</v>
      </c>
      <c r="L17" s="86">
        <v>44558</v>
      </c>
      <c r="M17" s="76"/>
      <c r="N17" s="76"/>
      <c r="O17" s="76"/>
      <c r="P17" s="142"/>
      <c r="Q17" s="125"/>
    </row>
    <row r="18" spans="1:17">
      <c r="A18" s="31">
        <v>13</v>
      </c>
      <c r="B18" s="79">
        <v>212</v>
      </c>
      <c r="C18" s="80" t="s">
        <v>845</v>
      </c>
      <c r="D18" s="79" t="s">
        <v>846</v>
      </c>
      <c r="E18" s="142"/>
      <c r="F18" s="142"/>
      <c r="G18" s="142"/>
      <c r="H18" s="142"/>
      <c r="I18" s="76"/>
      <c r="J18" s="76"/>
      <c r="K18" s="82">
        <v>44530</v>
      </c>
      <c r="L18" s="86">
        <v>44558</v>
      </c>
      <c r="M18" s="76"/>
      <c r="N18" s="76"/>
      <c r="O18" s="76"/>
      <c r="P18" s="142"/>
      <c r="Q18" s="125"/>
    </row>
    <row r="19" spans="1:17">
      <c r="A19" s="31">
        <v>14</v>
      </c>
      <c r="B19" s="79">
        <v>213</v>
      </c>
      <c r="C19" s="80" t="s">
        <v>847</v>
      </c>
      <c r="D19" s="79" t="s">
        <v>103</v>
      </c>
      <c r="E19" s="142"/>
      <c r="F19" s="142"/>
      <c r="G19" s="142"/>
      <c r="H19" s="142"/>
      <c r="I19" s="82">
        <v>44496</v>
      </c>
      <c r="J19" s="76"/>
      <c r="K19" s="82"/>
      <c r="L19" s="82"/>
      <c r="M19" s="76"/>
      <c r="N19" s="76"/>
      <c r="O19" s="76"/>
      <c r="P19" s="142"/>
      <c r="Q19" s="125"/>
    </row>
    <row r="20" spans="1:17">
      <c r="A20" s="31">
        <v>15</v>
      </c>
      <c r="B20" s="79">
        <v>214</v>
      </c>
      <c r="C20" s="80" t="s">
        <v>848</v>
      </c>
      <c r="D20" s="79" t="s">
        <v>42</v>
      </c>
      <c r="E20" s="142"/>
      <c r="F20" s="142"/>
      <c r="G20" s="142"/>
      <c r="H20" s="142"/>
      <c r="I20" s="76"/>
      <c r="J20" s="76"/>
      <c r="K20" s="82"/>
      <c r="L20" s="82"/>
      <c r="M20" s="76"/>
      <c r="N20" s="76"/>
      <c r="O20" s="76"/>
      <c r="P20" s="142"/>
      <c r="Q20" s="79" t="s">
        <v>849</v>
      </c>
    </row>
    <row r="21" spans="1:17">
      <c r="A21" s="31">
        <v>16</v>
      </c>
      <c r="B21" s="79">
        <v>205</v>
      </c>
      <c r="C21" s="80" t="s">
        <v>850</v>
      </c>
      <c r="D21" s="79" t="s">
        <v>187</v>
      </c>
      <c r="E21" s="142"/>
      <c r="F21" s="142"/>
      <c r="G21" s="142"/>
      <c r="H21" s="142"/>
      <c r="I21" s="76"/>
      <c r="J21" s="76"/>
      <c r="K21" s="82">
        <v>44531</v>
      </c>
      <c r="L21" s="86">
        <v>44559</v>
      </c>
      <c r="M21" s="76"/>
      <c r="N21" s="76"/>
      <c r="O21" s="76"/>
      <c r="P21" s="142"/>
      <c r="Q21" s="125"/>
    </row>
    <row r="22" spans="1:17">
      <c r="A22" s="31">
        <v>17</v>
      </c>
      <c r="B22" s="79">
        <v>206</v>
      </c>
      <c r="C22" s="80" t="s">
        <v>851</v>
      </c>
      <c r="D22" s="79" t="s">
        <v>187</v>
      </c>
      <c r="E22" s="142"/>
      <c r="F22" s="142"/>
      <c r="G22" s="142"/>
      <c r="H22" s="142"/>
      <c r="I22" s="76"/>
      <c r="J22" s="76"/>
      <c r="K22" s="82">
        <v>44531</v>
      </c>
      <c r="L22" s="86">
        <v>44559</v>
      </c>
      <c r="M22" s="76"/>
      <c r="N22" s="76"/>
      <c r="O22" s="76"/>
      <c r="P22" s="142"/>
      <c r="Q22" s="125"/>
    </row>
    <row r="23" spans="1:17">
      <c r="A23" s="31">
        <v>18</v>
      </c>
      <c r="B23" s="79">
        <v>207</v>
      </c>
      <c r="C23" s="80" t="s">
        <v>852</v>
      </c>
      <c r="D23" s="79" t="s">
        <v>633</v>
      </c>
      <c r="E23" s="142"/>
      <c r="F23" s="142"/>
      <c r="G23" s="142"/>
      <c r="H23" s="142"/>
      <c r="I23" s="76"/>
      <c r="J23" s="76"/>
      <c r="K23" s="82">
        <v>44531</v>
      </c>
      <c r="L23" s="86">
        <v>44560</v>
      </c>
      <c r="M23" s="76"/>
      <c r="N23" s="76"/>
      <c r="O23" s="76"/>
      <c r="P23" s="142"/>
      <c r="Q23" s="125"/>
    </row>
  </sheetData>
  <mergeCells count="10">
    <mergeCell ref="A5:D5"/>
    <mergeCell ref="A3:A4"/>
    <mergeCell ref="B3:B4"/>
    <mergeCell ref="C3:C4"/>
    <mergeCell ref="A1:Q1"/>
    <mergeCell ref="A2:Q2"/>
    <mergeCell ref="D3:D4"/>
    <mergeCell ref="Q3:Q4"/>
    <mergeCell ref="P3:P4"/>
    <mergeCell ref="E3:O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"/>
  <sheetViews>
    <sheetView zoomScale="70" zoomScaleNormal="70" workbookViewId="0">
      <selection activeCell="D17" sqref="D17"/>
    </sheetView>
  </sheetViews>
  <sheetFormatPr defaultColWidth="9.140625" defaultRowHeight="24.75"/>
  <cols>
    <col min="1" max="1" width="9.42578125" style="13" customWidth="1"/>
    <col min="2" max="2" width="9.85546875" style="13" customWidth="1"/>
    <col min="3" max="3" width="35.42578125" style="13" customWidth="1"/>
    <col min="4" max="4" width="38.42578125" style="13" customWidth="1"/>
    <col min="5" max="10" width="7.85546875" style="1" customWidth="1"/>
    <col min="11" max="15" width="7.85546875" style="22" customWidth="1"/>
    <col min="16" max="16" width="9.28515625" style="1" customWidth="1"/>
    <col min="17" max="17" width="49.85546875" style="15" customWidth="1"/>
    <col min="18" max="18" width="9.5703125" style="2" customWidth="1"/>
    <col min="19" max="19" width="24.28515625" style="28" customWidth="1"/>
    <col min="20" max="16384" width="9.140625" style="2"/>
  </cols>
  <sheetData>
    <row r="1" spans="1:20" s="12" customFormat="1" ht="32.25" customHeight="1">
      <c r="A1" s="197" t="s">
        <v>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1"/>
      <c r="S1" s="10"/>
      <c r="T1" s="11"/>
    </row>
    <row r="2" spans="1:20" s="12" customFormat="1" ht="32.25" customHeight="1">
      <c r="A2" s="197" t="s">
        <v>8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1"/>
      <c r="S2" s="10"/>
      <c r="T2" s="11"/>
    </row>
    <row r="3" spans="1:20" s="18" customFormat="1" ht="30" customHeight="1">
      <c r="A3" s="198" t="s">
        <v>3</v>
      </c>
      <c r="B3" s="198" t="s">
        <v>6</v>
      </c>
      <c r="C3" s="200" t="s">
        <v>0</v>
      </c>
      <c r="D3" s="202" t="s">
        <v>7</v>
      </c>
      <c r="E3" s="203" t="s">
        <v>15</v>
      </c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4" t="s">
        <v>2</v>
      </c>
      <c r="Q3" s="200" t="s">
        <v>4</v>
      </c>
      <c r="S3" s="44" t="s">
        <v>31</v>
      </c>
    </row>
    <row r="4" spans="1:20" s="18" customFormat="1" ht="30" customHeight="1">
      <c r="A4" s="215"/>
      <c r="B4" s="215"/>
      <c r="C4" s="207"/>
      <c r="D4" s="207"/>
      <c r="E4" s="32" t="s">
        <v>19</v>
      </c>
      <c r="F4" s="34" t="s">
        <v>20</v>
      </c>
      <c r="G4" s="32" t="s">
        <v>22</v>
      </c>
      <c r="H4" s="32" t="s">
        <v>21</v>
      </c>
      <c r="I4" s="32" t="s">
        <v>23</v>
      </c>
      <c r="J4" s="32" t="s">
        <v>24</v>
      </c>
      <c r="K4" s="40" t="s">
        <v>16</v>
      </c>
      <c r="L4" s="40" t="s">
        <v>25</v>
      </c>
      <c r="M4" s="40" t="s">
        <v>17</v>
      </c>
      <c r="N4" s="40" t="s">
        <v>18</v>
      </c>
      <c r="O4" s="32" t="s">
        <v>1</v>
      </c>
      <c r="P4" s="214"/>
      <c r="Q4" s="207"/>
      <c r="S4" s="44" t="s">
        <v>35</v>
      </c>
    </row>
    <row r="5" spans="1:20" s="18" customFormat="1" ht="30" customHeight="1">
      <c r="A5" s="208" t="s">
        <v>164</v>
      </c>
      <c r="B5" s="209"/>
      <c r="C5" s="209"/>
      <c r="D5" s="210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9"/>
      <c r="Q5" s="20"/>
      <c r="R5" s="21"/>
      <c r="S5" s="44" t="s">
        <v>34</v>
      </c>
    </row>
    <row r="6" spans="1:20" s="23" customFormat="1" ht="30" customHeight="1">
      <c r="A6" s="31">
        <v>1</v>
      </c>
      <c r="B6" s="66">
        <v>1</v>
      </c>
      <c r="C6" s="60" t="s">
        <v>182</v>
      </c>
      <c r="D6" s="60" t="s">
        <v>62</v>
      </c>
      <c r="E6" s="27"/>
      <c r="F6" s="67"/>
      <c r="G6" s="27"/>
      <c r="H6" s="67"/>
      <c r="I6" s="27" t="s">
        <v>142</v>
      </c>
      <c r="J6" s="27" t="s">
        <v>142</v>
      </c>
      <c r="K6" s="33"/>
      <c r="L6" s="33"/>
      <c r="M6" s="33"/>
      <c r="N6" s="33"/>
      <c r="O6" s="33"/>
      <c r="P6" s="26"/>
      <c r="Q6" s="61" t="s">
        <v>152</v>
      </c>
      <c r="R6" s="13"/>
      <c r="S6" s="44" t="s">
        <v>33</v>
      </c>
    </row>
    <row r="7" spans="1:20" s="23" customFormat="1" ht="30" customHeight="1">
      <c r="A7" s="31">
        <v>2</v>
      </c>
      <c r="B7" s="66">
        <v>1</v>
      </c>
      <c r="C7" s="60" t="s">
        <v>183</v>
      </c>
      <c r="D7" s="60" t="s">
        <v>62</v>
      </c>
      <c r="E7" s="27" t="s">
        <v>142</v>
      </c>
      <c r="F7" s="67"/>
      <c r="G7" s="27" t="s">
        <v>142</v>
      </c>
      <c r="H7" s="67"/>
      <c r="I7" s="67"/>
      <c r="J7" s="61"/>
      <c r="K7" s="33"/>
      <c r="L7" s="33"/>
      <c r="M7" s="33"/>
      <c r="N7" s="33"/>
      <c r="O7" s="33"/>
      <c r="P7" s="26"/>
      <c r="Q7" s="61" t="s">
        <v>152</v>
      </c>
      <c r="R7" s="13"/>
      <c r="S7" s="44" t="s">
        <v>32</v>
      </c>
    </row>
    <row r="8" spans="1:20" s="23" customFormat="1" ht="30" customHeight="1">
      <c r="A8" s="31">
        <v>3</v>
      </c>
      <c r="B8" s="66">
        <v>1</v>
      </c>
      <c r="C8" s="60" t="s">
        <v>184</v>
      </c>
      <c r="D8" s="60" t="s">
        <v>185</v>
      </c>
      <c r="E8" s="27"/>
      <c r="F8" s="27"/>
      <c r="G8" s="27" t="s">
        <v>142</v>
      </c>
      <c r="H8" s="3"/>
      <c r="I8" s="33"/>
      <c r="J8" s="58"/>
      <c r="K8" s="27" t="s">
        <v>142</v>
      </c>
      <c r="L8" s="33"/>
      <c r="M8" s="33"/>
      <c r="N8" s="33"/>
      <c r="O8" s="33"/>
      <c r="P8" s="26"/>
      <c r="Q8" s="61" t="s">
        <v>152</v>
      </c>
      <c r="R8" s="13"/>
    </row>
  </sheetData>
  <mergeCells count="10">
    <mergeCell ref="A5:D5"/>
    <mergeCell ref="A1:Q1"/>
    <mergeCell ref="A2:Q2"/>
    <mergeCell ref="D3:D4"/>
    <mergeCell ref="Q3:Q4"/>
    <mergeCell ref="P3:P4"/>
    <mergeCell ref="A3:A4"/>
    <mergeCell ref="B3:B4"/>
    <mergeCell ref="C3:C4"/>
    <mergeCell ref="E3:O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14"/>
  <sheetViews>
    <sheetView zoomScale="70" zoomScaleNormal="70" workbookViewId="0">
      <selection activeCell="L12" sqref="L12"/>
    </sheetView>
  </sheetViews>
  <sheetFormatPr defaultColWidth="9.140625" defaultRowHeight="24.75"/>
  <cols>
    <col min="1" max="1" width="9.42578125" style="13" customWidth="1"/>
    <col min="2" max="2" width="9.85546875" style="13" customWidth="1"/>
    <col min="3" max="3" width="35.42578125" style="13" customWidth="1"/>
    <col min="4" max="4" width="38.42578125" style="13" customWidth="1"/>
    <col min="5" max="15" width="7.85546875" style="22" customWidth="1"/>
    <col min="16" max="16" width="9.28515625" style="22" customWidth="1"/>
    <col min="17" max="17" width="49.85546875" style="15" customWidth="1"/>
    <col min="18" max="18" width="9.5703125" style="23" customWidth="1"/>
    <col min="19" max="19" width="24.28515625" style="28" customWidth="1"/>
    <col min="20" max="16384" width="9.140625" style="23"/>
  </cols>
  <sheetData>
    <row r="1" spans="1:20" s="12" customFormat="1" ht="32.25" customHeight="1">
      <c r="A1" s="221" t="s">
        <v>5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11"/>
      <c r="S1" s="10"/>
      <c r="T1" s="11"/>
    </row>
    <row r="2" spans="1:20" s="12" customFormat="1" ht="32.25" customHeight="1">
      <c r="A2" s="221" t="s">
        <v>14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11"/>
      <c r="S2" s="10"/>
      <c r="T2" s="11"/>
    </row>
    <row r="3" spans="1:20" s="18" customFormat="1" ht="30" customHeight="1">
      <c r="A3" s="222" t="s">
        <v>3</v>
      </c>
      <c r="B3" s="222" t="s">
        <v>6</v>
      </c>
      <c r="C3" s="223" t="s">
        <v>0</v>
      </c>
      <c r="D3" s="223" t="s">
        <v>7</v>
      </c>
      <c r="E3" s="224" t="s">
        <v>15</v>
      </c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 t="s">
        <v>2</v>
      </c>
      <c r="Q3" s="223" t="s">
        <v>4</v>
      </c>
      <c r="S3" s="44" t="s">
        <v>31</v>
      </c>
    </row>
    <row r="4" spans="1:20" s="18" customFormat="1" ht="30" customHeight="1">
      <c r="A4" s="222"/>
      <c r="B4" s="222"/>
      <c r="C4" s="223"/>
      <c r="D4" s="223"/>
      <c r="E4" s="134" t="s">
        <v>19</v>
      </c>
      <c r="F4" s="134" t="s">
        <v>20</v>
      </c>
      <c r="G4" s="134" t="s">
        <v>22</v>
      </c>
      <c r="H4" s="134" t="s">
        <v>21</v>
      </c>
      <c r="I4" s="134" t="s">
        <v>23</v>
      </c>
      <c r="J4" s="134" t="s">
        <v>24</v>
      </c>
      <c r="K4" s="134" t="s">
        <v>16</v>
      </c>
      <c r="L4" s="134" t="s">
        <v>25</v>
      </c>
      <c r="M4" s="134" t="s">
        <v>17</v>
      </c>
      <c r="N4" s="134" t="s">
        <v>18</v>
      </c>
      <c r="O4" s="134" t="s">
        <v>1</v>
      </c>
      <c r="P4" s="224"/>
      <c r="Q4" s="223"/>
      <c r="S4" s="44" t="s">
        <v>35</v>
      </c>
    </row>
    <row r="5" spans="1:20" s="18" customFormat="1" ht="30" customHeight="1">
      <c r="A5" s="220" t="s">
        <v>164</v>
      </c>
      <c r="B5" s="220"/>
      <c r="C5" s="220"/>
      <c r="D5" s="220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26"/>
      <c r="Q5" s="127"/>
      <c r="R5" s="21"/>
      <c r="S5" s="44" t="s">
        <v>34</v>
      </c>
    </row>
    <row r="6" spans="1:20" ht="30" customHeight="1">
      <c r="A6" s="128">
        <v>1</v>
      </c>
      <c r="B6" s="66"/>
      <c r="C6" s="60" t="s">
        <v>956</v>
      </c>
      <c r="D6" s="60" t="s">
        <v>187</v>
      </c>
      <c r="E6" s="136"/>
      <c r="F6" s="136"/>
      <c r="G6" s="62" t="s">
        <v>142</v>
      </c>
      <c r="H6" s="62" t="s">
        <v>142</v>
      </c>
      <c r="I6" s="136"/>
      <c r="J6" s="136"/>
      <c r="K6" s="129"/>
      <c r="L6" s="129"/>
      <c r="M6" s="129"/>
      <c r="N6" s="129"/>
      <c r="O6" s="129"/>
      <c r="P6" s="130"/>
      <c r="Q6" s="137" t="s">
        <v>152</v>
      </c>
      <c r="R6" s="13"/>
      <c r="S6" s="44" t="s">
        <v>33</v>
      </c>
    </row>
    <row r="7" spans="1:20" ht="30" customHeight="1">
      <c r="A7" s="128">
        <v>2</v>
      </c>
      <c r="B7" s="66"/>
      <c r="C7" s="60" t="s">
        <v>957</v>
      </c>
      <c r="D7" s="60" t="s">
        <v>540</v>
      </c>
      <c r="E7" s="136"/>
      <c r="F7" s="136"/>
      <c r="G7" s="62" t="s">
        <v>142</v>
      </c>
      <c r="H7" s="62" t="s">
        <v>142</v>
      </c>
      <c r="I7" s="136"/>
      <c r="J7" s="137"/>
      <c r="K7" s="129"/>
      <c r="L7" s="129"/>
      <c r="M7" s="129"/>
      <c r="N7" s="129"/>
      <c r="O7" s="129"/>
      <c r="P7" s="130"/>
      <c r="Q7" s="137" t="s">
        <v>152</v>
      </c>
      <c r="R7" s="13"/>
      <c r="S7" s="44" t="s">
        <v>32</v>
      </c>
    </row>
    <row r="8" spans="1:20" ht="30" customHeight="1">
      <c r="A8" s="128">
        <v>3</v>
      </c>
      <c r="B8" s="66"/>
      <c r="C8" s="60" t="s">
        <v>958</v>
      </c>
      <c r="D8" s="60" t="s">
        <v>69</v>
      </c>
      <c r="E8" s="62" t="s">
        <v>142</v>
      </c>
      <c r="F8" s="62" t="s">
        <v>142</v>
      </c>
      <c r="G8" s="136"/>
      <c r="H8" s="138"/>
      <c r="I8" s="129"/>
      <c r="J8" s="131"/>
      <c r="K8" s="136"/>
      <c r="L8" s="129"/>
      <c r="M8" s="129"/>
      <c r="N8" s="129"/>
      <c r="O8" s="129"/>
      <c r="P8" s="130"/>
      <c r="Q8" s="137" t="s">
        <v>152</v>
      </c>
      <c r="R8" s="13"/>
      <c r="S8" s="23"/>
    </row>
    <row r="9" spans="1:20">
      <c r="A9" s="128">
        <v>4</v>
      </c>
      <c r="B9" s="65"/>
      <c r="C9" s="65" t="s">
        <v>959</v>
      </c>
      <c r="D9" s="65" t="s">
        <v>147</v>
      </c>
      <c r="E9" s="139"/>
      <c r="F9" s="139"/>
      <c r="G9" s="139"/>
      <c r="H9" s="139"/>
      <c r="I9" s="62" t="s">
        <v>142</v>
      </c>
      <c r="J9" s="62" t="s">
        <v>142</v>
      </c>
      <c r="K9" s="139"/>
      <c r="L9" s="139"/>
      <c r="M9" s="139"/>
      <c r="N9" s="139"/>
      <c r="O9" s="139"/>
      <c r="P9" s="139"/>
      <c r="Q9" s="137" t="s">
        <v>152</v>
      </c>
    </row>
    <row r="10" spans="1:20">
      <c r="A10" s="128">
        <v>5</v>
      </c>
      <c r="B10" s="65"/>
      <c r="C10" s="65" t="s">
        <v>960</v>
      </c>
      <c r="D10" s="65" t="s">
        <v>47</v>
      </c>
      <c r="E10" s="139"/>
      <c r="F10" s="139"/>
      <c r="G10" s="62" t="s">
        <v>142</v>
      </c>
      <c r="H10" s="62" t="s">
        <v>142</v>
      </c>
      <c r="I10" s="139"/>
      <c r="J10" s="139"/>
      <c r="K10" s="139"/>
      <c r="L10" s="139"/>
      <c r="M10" s="139"/>
      <c r="N10" s="139"/>
      <c r="O10" s="139"/>
      <c r="P10" s="139"/>
      <c r="Q10" s="137" t="s">
        <v>152</v>
      </c>
    </row>
    <row r="11" spans="1:20">
      <c r="A11" s="128">
        <v>6</v>
      </c>
      <c r="B11" s="65"/>
      <c r="C11" s="65" t="s">
        <v>961</v>
      </c>
      <c r="D11" s="65" t="s">
        <v>540</v>
      </c>
      <c r="E11" s="139"/>
      <c r="F11" s="139"/>
      <c r="G11" s="62" t="s">
        <v>142</v>
      </c>
      <c r="H11" s="62" t="s">
        <v>142</v>
      </c>
      <c r="I11" s="139"/>
      <c r="J11" s="139"/>
      <c r="K11" s="139"/>
      <c r="L11" s="139"/>
      <c r="M11" s="139"/>
      <c r="N11" s="139"/>
      <c r="O11" s="139"/>
      <c r="P11" s="139"/>
      <c r="Q11" s="137" t="s">
        <v>152</v>
      </c>
    </row>
    <row r="12" spans="1:20" ht="30" customHeight="1">
      <c r="A12" s="219" t="s">
        <v>962</v>
      </c>
      <c r="B12" s="219"/>
      <c r="C12" s="219"/>
      <c r="D12" s="219"/>
      <c r="E12" s="132"/>
      <c r="F12" s="132"/>
      <c r="G12" s="132"/>
      <c r="H12" s="132"/>
      <c r="I12" s="132"/>
      <c r="J12" s="132"/>
      <c r="K12" s="132"/>
      <c r="L12" s="132"/>
      <c r="M12" s="133"/>
      <c r="N12" s="140"/>
      <c r="O12" s="140"/>
      <c r="P12" s="140"/>
      <c r="Q12" s="132"/>
      <c r="S12" s="23"/>
    </row>
    <row r="13" spans="1:20">
      <c r="A13" s="64">
        <v>1</v>
      </c>
      <c r="B13" s="65"/>
      <c r="C13" s="65" t="s">
        <v>963</v>
      </c>
      <c r="D13" s="65" t="s">
        <v>147</v>
      </c>
      <c r="E13" s="139"/>
      <c r="F13" s="139"/>
      <c r="G13" s="62" t="s">
        <v>142</v>
      </c>
      <c r="H13" s="139"/>
      <c r="I13" s="139"/>
      <c r="J13" s="139"/>
      <c r="K13" s="139"/>
      <c r="L13" s="139"/>
      <c r="M13" s="139"/>
      <c r="N13" s="139"/>
      <c r="O13" s="139"/>
      <c r="P13" s="139"/>
      <c r="Q13" s="137" t="s">
        <v>152</v>
      </c>
    </row>
    <row r="14" spans="1:20">
      <c r="A14" s="64">
        <v>2</v>
      </c>
      <c r="B14" s="65"/>
      <c r="C14" s="65" t="s">
        <v>964</v>
      </c>
      <c r="D14" s="65" t="s">
        <v>254</v>
      </c>
      <c r="E14" s="139"/>
      <c r="F14" s="139"/>
      <c r="G14" s="139"/>
      <c r="H14" s="139"/>
      <c r="I14" s="62" t="s">
        <v>142</v>
      </c>
      <c r="J14" s="139"/>
      <c r="K14" s="139"/>
      <c r="L14" s="139"/>
      <c r="M14" s="139"/>
      <c r="N14" s="139"/>
      <c r="O14" s="139"/>
      <c r="P14" s="139"/>
      <c r="Q14" s="137" t="s">
        <v>152</v>
      </c>
    </row>
  </sheetData>
  <mergeCells count="11">
    <mergeCell ref="A12:D12"/>
    <mergeCell ref="A5:D5"/>
    <mergeCell ref="A1:Q1"/>
    <mergeCell ref="A2:Q2"/>
    <mergeCell ref="A3:A4"/>
    <mergeCell ref="B3:B4"/>
    <mergeCell ref="C3:C4"/>
    <mergeCell ref="D3:D4"/>
    <mergeCell ref="P3:P4"/>
    <mergeCell ref="Q3:Q4"/>
    <mergeCell ref="E3:O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S84"/>
  <sheetViews>
    <sheetView topLeftCell="A58" zoomScale="70" zoomScaleNormal="70" workbookViewId="0">
      <selection activeCell="E87" sqref="E87"/>
    </sheetView>
  </sheetViews>
  <sheetFormatPr defaultColWidth="9.140625" defaultRowHeight="24.75"/>
  <cols>
    <col min="1" max="1" width="9.42578125" style="23" customWidth="1"/>
    <col min="2" max="2" width="9.85546875" style="23" customWidth="1"/>
    <col min="3" max="3" width="35.42578125" style="23" customWidth="1"/>
    <col min="4" max="4" width="38.42578125" style="23" customWidth="1"/>
    <col min="5" max="15" width="7.85546875" style="22" customWidth="1"/>
    <col min="16" max="16" width="9.28515625" style="24" customWidth="1"/>
    <col min="17" max="17" width="49.85546875" style="23" customWidth="1"/>
    <col min="18" max="18" width="9.5703125" style="23" customWidth="1"/>
    <col min="19" max="19" width="24.28515625" style="28" customWidth="1"/>
    <col min="20" max="16384" width="9.140625" style="23"/>
  </cols>
  <sheetData>
    <row r="1" spans="1:19" customFormat="1" ht="32.25" customHeight="1">
      <c r="A1" s="197" t="s">
        <v>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37"/>
      <c r="S1" s="10"/>
    </row>
    <row r="2" spans="1:19" customFormat="1" ht="32.25" customHeight="1">
      <c r="A2" s="228" t="s">
        <v>13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37"/>
      <c r="S2" s="10"/>
    </row>
    <row r="3" spans="1:19" s="18" customFormat="1" ht="30" customHeight="1">
      <c r="A3" s="198" t="s">
        <v>3</v>
      </c>
      <c r="B3" s="198" t="s">
        <v>6</v>
      </c>
      <c r="C3" s="200" t="s">
        <v>0</v>
      </c>
      <c r="D3" s="202" t="s">
        <v>7</v>
      </c>
      <c r="E3" s="203" t="s">
        <v>15</v>
      </c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4" t="s">
        <v>2</v>
      </c>
      <c r="Q3" s="206" t="s">
        <v>4</v>
      </c>
      <c r="R3" s="21"/>
      <c r="S3" s="44" t="s">
        <v>31</v>
      </c>
    </row>
    <row r="4" spans="1:19" s="18" customFormat="1" ht="30" customHeight="1">
      <c r="A4" s="215"/>
      <c r="B4" s="215"/>
      <c r="C4" s="207"/>
      <c r="D4" s="207"/>
      <c r="E4" s="40" t="s">
        <v>19</v>
      </c>
      <c r="F4" s="34" t="s">
        <v>20</v>
      </c>
      <c r="G4" s="40" t="s">
        <v>22</v>
      </c>
      <c r="H4" s="40" t="s">
        <v>21</v>
      </c>
      <c r="I4" s="40" t="s">
        <v>23</v>
      </c>
      <c r="J4" s="40" t="s">
        <v>24</v>
      </c>
      <c r="K4" s="40" t="s">
        <v>16</v>
      </c>
      <c r="L4" s="40" t="s">
        <v>25</v>
      </c>
      <c r="M4" s="40" t="s">
        <v>17</v>
      </c>
      <c r="N4" s="40" t="s">
        <v>18</v>
      </c>
      <c r="O4" s="40" t="s">
        <v>1</v>
      </c>
      <c r="P4" s="214"/>
      <c r="Q4" s="214"/>
      <c r="R4" s="21"/>
      <c r="S4" s="44" t="s">
        <v>35</v>
      </c>
    </row>
    <row r="5" spans="1:19" s="18" customFormat="1" ht="30" customHeight="1">
      <c r="A5" s="208" t="s">
        <v>140</v>
      </c>
      <c r="B5" s="209"/>
      <c r="C5" s="209"/>
      <c r="D5" s="210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9"/>
      <c r="Q5" s="20"/>
      <c r="R5" s="21"/>
      <c r="S5" s="44" t="s">
        <v>34</v>
      </c>
    </row>
    <row r="6" spans="1:19" ht="30" customHeight="1">
      <c r="A6" s="31">
        <v>1</v>
      </c>
      <c r="B6" s="7">
        <v>201</v>
      </c>
      <c r="C6" s="29" t="s">
        <v>38</v>
      </c>
      <c r="D6" s="29" t="s">
        <v>155</v>
      </c>
      <c r="E6" s="45" t="s">
        <v>40</v>
      </c>
      <c r="F6" s="27"/>
      <c r="G6" s="45"/>
      <c r="H6" s="45" t="s">
        <v>40</v>
      </c>
      <c r="I6" s="33"/>
      <c r="J6" s="33"/>
      <c r="K6" s="33"/>
      <c r="L6" s="33"/>
      <c r="M6" s="33"/>
      <c r="N6" s="33"/>
      <c r="O6" s="33"/>
      <c r="P6" s="26"/>
      <c r="Q6" s="17"/>
      <c r="R6" s="13"/>
      <c r="S6" s="44" t="s">
        <v>33</v>
      </c>
    </row>
    <row r="7" spans="1:19" ht="30" customHeight="1">
      <c r="A7" s="31">
        <v>2</v>
      </c>
      <c r="B7" s="7">
        <v>201</v>
      </c>
      <c r="C7" s="29" t="s">
        <v>41</v>
      </c>
      <c r="D7" s="29" t="s">
        <v>42</v>
      </c>
      <c r="E7" s="45" t="s">
        <v>40</v>
      </c>
      <c r="F7" s="27"/>
      <c r="G7" s="27"/>
      <c r="H7" s="45" t="s">
        <v>40</v>
      </c>
      <c r="I7" s="33"/>
      <c r="J7" s="33"/>
      <c r="K7" s="33"/>
      <c r="L7" s="33"/>
      <c r="M7" s="33"/>
      <c r="N7" s="33"/>
      <c r="O7" s="33"/>
      <c r="P7" s="26"/>
      <c r="Q7" s="17"/>
      <c r="R7" s="13"/>
      <c r="S7" s="44" t="s">
        <v>32</v>
      </c>
    </row>
    <row r="8" spans="1:19" ht="30" customHeight="1">
      <c r="A8" s="31">
        <v>3</v>
      </c>
      <c r="B8" s="7">
        <v>201</v>
      </c>
      <c r="C8" s="29" t="s">
        <v>43</v>
      </c>
      <c r="D8" s="29" t="s">
        <v>44</v>
      </c>
      <c r="E8" s="45" t="s">
        <v>40</v>
      </c>
      <c r="F8" s="27"/>
      <c r="G8" s="27"/>
      <c r="H8" s="45" t="s">
        <v>40</v>
      </c>
      <c r="I8" s="33"/>
      <c r="J8" s="33"/>
      <c r="K8" s="33"/>
      <c r="L8" s="33"/>
      <c r="M8" s="33"/>
      <c r="N8" s="33"/>
      <c r="O8" s="33"/>
      <c r="P8" s="26"/>
      <c r="Q8" s="17"/>
      <c r="R8" s="13"/>
      <c r="S8" s="44"/>
    </row>
    <row r="9" spans="1:19" ht="30" customHeight="1">
      <c r="A9" s="31">
        <v>4</v>
      </c>
      <c r="B9" s="7">
        <v>202</v>
      </c>
      <c r="C9" s="29" t="s">
        <v>45</v>
      </c>
      <c r="D9" s="29" t="s">
        <v>44</v>
      </c>
      <c r="E9" s="45" t="s">
        <v>40</v>
      </c>
      <c r="F9" s="27"/>
      <c r="G9" s="27"/>
      <c r="H9" s="45" t="s">
        <v>40</v>
      </c>
      <c r="I9" s="33"/>
      <c r="J9" s="33"/>
      <c r="K9" s="33"/>
      <c r="L9" s="33"/>
      <c r="M9" s="33"/>
      <c r="N9" s="33"/>
      <c r="O9" s="33"/>
      <c r="P9" s="26"/>
      <c r="Q9" s="17"/>
      <c r="R9" s="13"/>
      <c r="S9" s="44"/>
    </row>
    <row r="10" spans="1:19" ht="30" customHeight="1">
      <c r="A10" s="31">
        <v>5</v>
      </c>
      <c r="B10" s="7">
        <v>203</v>
      </c>
      <c r="C10" s="29" t="s">
        <v>46</v>
      </c>
      <c r="D10" s="29" t="s">
        <v>47</v>
      </c>
      <c r="E10" s="45" t="s">
        <v>40</v>
      </c>
      <c r="F10" s="27"/>
      <c r="G10" s="27"/>
      <c r="H10" s="45" t="s">
        <v>40</v>
      </c>
      <c r="I10" s="33"/>
      <c r="J10" s="33"/>
      <c r="K10" s="33"/>
      <c r="L10" s="33"/>
      <c r="M10" s="33"/>
      <c r="N10" s="33"/>
      <c r="O10" s="33"/>
      <c r="P10" s="26"/>
      <c r="Q10" s="17"/>
      <c r="R10" s="13"/>
      <c r="S10" s="44"/>
    </row>
    <row r="11" spans="1:19" ht="30" customHeight="1">
      <c r="A11" s="31">
        <v>6</v>
      </c>
      <c r="B11" s="7">
        <v>203</v>
      </c>
      <c r="C11" s="29" t="s">
        <v>48</v>
      </c>
      <c r="D11" s="29" t="s">
        <v>156</v>
      </c>
      <c r="E11" s="45" t="s">
        <v>40</v>
      </c>
      <c r="F11" s="27"/>
      <c r="G11" s="27"/>
      <c r="H11" s="45" t="s">
        <v>40</v>
      </c>
      <c r="I11" s="33"/>
      <c r="J11" s="33"/>
      <c r="K11" s="33"/>
      <c r="L11" s="33"/>
      <c r="M11" s="33"/>
      <c r="N11" s="33"/>
      <c r="O11" s="33"/>
      <c r="P11" s="26"/>
      <c r="Q11" s="17"/>
      <c r="R11" s="13"/>
      <c r="S11" s="44"/>
    </row>
    <row r="12" spans="1:19" ht="30" customHeight="1">
      <c r="A12" s="31">
        <v>7</v>
      </c>
      <c r="B12" s="7">
        <v>203</v>
      </c>
      <c r="C12" s="29" t="s">
        <v>49</v>
      </c>
      <c r="D12" s="29" t="s">
        <v>156</v>
      </c>
      <c r="E12" s="45" t="s">
        <v>40</v>
      </c>
      <c r="F12" s="27"/>
      <c r="G12" s="27"/>
      <c r="H12" s="45" t="s">
        <v>40</v>
      </c>
      <c r="I12" s="33"/>
      <c r="J12" s="33"/>
      <c r="K12" s="33"/>
      <c r="L12" s="33"/>
      <c r="M12" s="33"/>
      <c r="N12" s="33"/>
      <c r="O12" s="33"/>
      <c r="P12" s="26"/>
      <c r="Q12" s="17"/>
      <c r="R12" s="13"/>
      <c r="S12" s="44"/>
    </row>
    <row r="13" spans="1:19" ht="30" customHeight="1">
      <c r="A13" s="31">
        <v>8</v>
      </c>
      <c r="B13" s="7">
        <v>204</v>
      </c>
      <c r="C13" s="29" t="s">
        <v>50</v>
      </c>
      <c r="D13" s="29" t="s">
        <v>156</v>
      </c>
      <c r="E13" s="45" t="s">
        <v>40</v>
      </c>
      <c r="F13" s="27"/>
      <c r="G13" s="27"/>
      <c r="H13" s="45" t="s">
        <v>40</v>
      </c>
      <c r="I13" s="33"/>
      <c r="J13" s="33"/>
      <c r="K13" s="33"/>
      <c r="L13" s="33"/>
      <c r="M13" s="33"/>
      <c r="N13" s="33"/>
      <c r="O13" s="33"/>
      <c r="P13" s="26"/>
      <c r="Q13" s="17"/>
      <c r="R13" s="13"/>
      <c r="S13" s="44"/>
    </row>
    <row r="14" spans="1:19" ht="30" customHeight="1">
      <c r="A14" s="31">
        <v>9</v>
      </c>
      <c r="B14" s="7">
        <v>204</v>
      </c>
      <c r="C14" s="29" t="s">
        <v>51</v>
      </c>
      <c r="D14" s="29" t="s">
        <v>156</v>
      </c>
      <c r="E14" s="45" t="s">
        <v>40</v>
      </c>
      <c r="F14" s="27"/>
      <c r="G14" s="27"/>
      <c r="H14" s="45" t="s">
        <v>40</v>
      </c>
      <c r="I14" s="33"/>
      <c r="J14" s="33"/>
      <c r="K14" s="33"/>
      <c r="L14" s="33"/>
      <c r="M14" s="33"/>
      <c r="N14" s="33"/>
      <c r="O14" s="33"/>
      <c r="P14" s="26"/>
      <c r="Q14" s="17"/>
      <c r="R14" s="13"/>
      <c r="S14" s="44"/>
    </row>
    <row r="15" spans="1:19" ht="30" customHeight="1">
      <c r="A15" s="31">
        <v>10</v>
      </c>
      <c r="B15" s="7">
        <v>204</v>
      </c>
      <c r="C15" s="29" t="s">
        <v>52</v>
      </c>
      <c r="D15" s="29" t="s">
        <v>53</v>
      </c>
      <c r="E15" s="27"/>
      <c r="F15" s="27"/>
      <c r="G15" s="27"/>
      <c r="H15" s="3"/>
      <c r="I15" s="45" t="s">
        <v>40</v>
      </c>
      <c r="J15" s="45" t="s">
        <v>40</v>
      </c>
      <c r="K15" s="33"/>
      <c r="L15" s="33"/>
      <c r="M15" s="33"/>
      <c r="N15" s="33"/>
      <c r="O15" s="33"/>
      <c r="P15" s="26"/>
      <c r="Q15" s="17"/>
      <c r="R15" s="13"/>
      <c r="S15" s="44"/>
    </row>
    <row r="16" spans="1:19" ht="30" customHeight="1">
      <c r="A16" s="31">
        <v>11</v>
      </c>
      <c r="B16" s="7">
        <v>204</v>
      </c>
      <c r="C16" s="29" t="s">
        <v>54</v>
      </c>
      <c r="D16" s="29" t="s">
        <v>53</v>
      </c>
      <c r="E16" s="27"/>
      <c r="F16" s="27"/>
      <c r="G16" s="27"/>
      <c r="H16" s="3"/>
      <c r="I16" s="45" t="s">
        <v>40</v>
      </c>
      <c r="J16" s="45" t="s">
        <v>40</v>
      </c>
      <c r="K16" s="33"/>
      <c r="L16" s="33"/>
      <c r="M16" s="33"/>
      <c r="N16" s="33"/>
      <c r="O16" s="33"/>
      <c r="P16" s="26"/>
      <c r="Q16" s="17"/>
      <c r="R16" s="13"/>
      <c r="S16" s="44"/>
    </row>
    <row r="17" spans="1:19" ht="30" customHeight="1">
      <c r="A17" s="31">
        <v>12</v>
      </c>
      <c r="B17" s="7">
        <v>205</v>
      </c>
      <c r="C17" s="29" t="s">
        <v>55</v>
      </c>
      <c r="D17" s="29" t="s">
        <v>56</v>
      </c>
      <c r="E17" s="45" t="s">
        <v>40</v>
      </c>
      <c r="F17" s="27"/>
      <c r="G17" s="27"/>
      <c r="H17" s="45" t="s">
        <v>40</v>
      </c>
      <c r="I17" s="33"/>
      <c r="J17" s="33"/>
      <c r="K17" s="33"/>
      <c r="L17" s="33"/>
      <c r="M17" s="33"/>
      <c r="N17" s="33"/>
      <c r="O17" s="33"/>
      <c r="P17" s="26"/>
      <c r="Q17" s="17"/>
      <c r="R17" s="13"/>
      <c r="S17" s="44"/>
    </row>
    <row r="18" spans="1:19" ht="30" customHeight="1">
      <c r="A18" s="31">
        <v>13</v>
      </c>
      <c r="B18" s="7">
        <v>205</v>
      </c>
      <c r="C18" s="29" t="s">
        <v>57</v>
      </c>
      <c r="D18" s="29" t="s">
        <v>56</v>
      </c>
      <c r="E18" s="27"/>
      <c r="F18" s="27"/>
      <c r="G18" s="27"/>
      <c r="H18" s="3"/>
      <c r="I18" s="45" t="s">
        <v>40</v>
      </c>
      <c r="J18" s="45" t="s">
        <v>40</v>
      </c>
      <c r="K18" s="33"/>
      <c r="L18" s="33"/>
      <c r="M18" s="33"/>
      <c r="N18" s="33"/>
      <c r="O18" s="33"/>
      <c r="P18" s="26"/>
      <c r="Q18" s="17"/>
      <c r="R18" s="13"/>
      <c r="S18" s="44"/>
    </row>
    <row r="19" spans="1:19" ht="30" customHeight="1">
      <c r="A19" s="31">
        <v>14</v>
      </c>
      <c r="B19" s="7">
        <v>205</v>
      </c>
      <c r="C19" s="29" t="s">
        <v>58</v>
      </c>
      <c r="D19" s="29" t="s">
        <v>155</v>
      </c>
      <c r="E19" s="45" t="s">
        <v>40</v>
      </c>
      <c r="F19" s="27"/>
      <c r="G19" s="27"/>
      <c r="H19" s="45" t="s">
        <v>40</v>
      </c>
      <c r="I19" s="33"/>
      <c r="J19" s="33"/>
      <c r="K19" s="33"/>
      <c r="L19" s="33"/>
      <c r="M19" s="33"/>
      <c r="N19" s="33"/>
      <c r="O19" s="33"/>
      <c r="P19" s="26"/>
      <c r="Q19" s="17"/>
      <c r="R19" s="13"/>
      <c r="S19" s="44"/>
    </row>
    <row r="20" spans="1:19" ht="30" customHeight="1">
      <c r="A20" s="31">
        <v>15</v>
      </c>
      <c r="B20" s="7">
        <v>208</v>
      </c>
      <c r="C20" s="29" t="s">
        <v>64</v>
      </c>
      <c r="D20" s="29" t="s">
        <v>42</v>
      </c>
      <c r="E20" s="45" t="s">
        <v>40</v>
      </c>
      <c r="F20" s="45" t="s">
        <v>40</v>
      </c>
      <c r="G20" s="27"/>
      <c r="H20" s="3"/>
      <c r="I20" s="33"/>
      <c r="J20" s="33"/>
      <c r="K20" s="33"/>
      <c r="L20" s="33"/>
      <c r="M20" s="33"/>
      <c r="N20" s="33"/>
      <c r="O20" s="33"/>
      <c r="P20" s="26"/>
      <c r="Q20" s="17"/>
      <c r="R20" s="13"/>
      <c r="S20" s="44"/>
    </row>
    <row r="21" spans="1:19" ht="30" customHeight="1">
      <c r="A21" s="31">
        <v>16</v>
      </c>
      <c r="B21" s="7">
        <v>208</v>
      </c>
      <c r="C21" s="29" t="s">
        <v>65</v>
      </c>
      <c r="D21" s="29" t="s">
        <v>66</v>
      </c>
      <c r="E21" s="45" t="s">
        <v>40</v>
      </c>
      <c r="F21" s="27"/>
      <c r="G21" s="27"/>
      <c r="H21" s="45" t="s">
        <v>40</v>
      </c>
      <c r="I21" s="33"/>
      <c r="J21" s="33"/>
      <c r="K21" s="33"/>
      <c r="L21" s="33"/>
      <c r="M21" s="33"/>
      <c r="N21" s="33"/>
      <c r="O21" s="33"/>
      <c r="P21" s="26"/>
      <c r="Q21" s="17"/>
      <c r="R21" s="13"/>
      <c r="S21" s="44"/>
    </row>
    <row r="22" spans="1:19" ht="30" customHeight="1">
      <c r="A22" s="31">
        <v>17</v>
      </c>
      <c r="B22" s="7">
        <v>209</v>
      </c>
      <c r="C22" s="29" t="s">
        <v>71</v>
      </c>
      <c r="D22" s="29" t="s">
        <v>72</v>
      </c>
      <c r="E22" s="45" t="s">
        <v>40</v>
      </c>
      <c r="F22" s="45" t="s">
        <v>40</v>
      </c>
      <c r="G22" s="45"/>
      <c r="H22" s="3"/>
      <c r="I22" s="33"/>
      <c r="J22" s="33"/>
      <c r="K22" s="33"/>
      <c r="L22" s="33"/>
      <c r="M22" s="33"/>
      <c r="N22" s="33"/>
      <c r="O22" s="33"/>
      <c r="P22" s="26"/>
      <c r="Q22" s="17"/>
      <c r="R22" s="13"/>
      <c r="S22" s="44"/>
    </row>
    <row r="23" spans="1:19" ht="30" customHeight="1">
      <c r="A23" s="31">
        <v>18</v>
      </c>
      <c r="B23" s="7">
        <v>210</v>
      </c>
      <c r="C23" s="29" t="s">
        <v>75</v>
      </c>
      <c r="D23" s="29" t="s">
        <v>76</v>
      </c>
      <c r="E23" s="45" t="s">
        <v>40</v>
      </c>
      <c r="F23" s="27"/>
      <c r="G23" s="27"/>
      <c r="H23" s="45" t="s">
        <v>40</v>
      </c>
      <c r="I23" s="33"/>
      <c r="J23" s="33"/>
      <c r="K23" s="33"/>
      <c r="L23" s="33"/>
      <c r="M23" s="33"/>
      <c r="N23" s="33"/>
      <c r="O23" s="33"/>
      <c r="P23" s="26"/>
      <c r="Q23" s="17"/>
      <c r="R23" s="13"/>
      <c r="S23" s="44"/>
    </row>
    <row r="24" spans="1:19" ht="30" customHeight="1">
      <c r="A24" s="31">
        <v>19</v>
      </c>
      <c r="B24" s="7">
        <v>210</v>
      </c>
      <c r="C24" s="29" t="s">
        <v>77</v>
      </c>
      <c r="D24" s="29" t="s">
        <v>78</v>
      </c>
      <c r="E24" s="45" t="s">
        <v>40</v>
      </c>
      <c r="F24" s="45" t="s">
        <v>40</v>
      </c>
      <c r="G24" s="27"/>
      <c r="H24" s="3"/>
      <c r="I24" s="33"/>
      <c r="J24" s="33"/>
      <c r="K24" s="33"/>
      <c r="L24" s="33"/>
      <c r="M24" s="33"/>
      <c r="N24" s="33"/>
      <c r="O24" s="33"/>
      <c r="P24" s="26"/>
      <c r="Q24" s="17"/>
      <c r="R24" s="13"/>
      <c r="S24" s="44"/>
    </row>
    <row r="25" spans="1:19" ht="30" customHeight="1">
      <c r="A25" s="31">
        <v>20</v>
      </c>
      <c r="B25" s="7">
        <v>210</v>
      </c>
      <c r="C25" s="29" t="s">
        <v>79</v>
      </c>
      <c r="D25" s="29" t="s">
        <v>78</v>
      </c>
      <c r="E25" s="45" t="s">
        <v>40</v>
      </c>
      <c r="F25" s="45" t="s">
        <v>40</v>
      </c>
      <c r="G25" s="27"/>
      <c r="H25" s="3"/>
      <c r="I25" s="33"/>
      <c r="J25" s="33"/>
      <c r="K25" s="33"/>
      <c r="L25" s="33"/>
      <c r="M25" s="33"/>
      <c r="N25" s="33"/>
      <c r="O25" s="33"/>
      <c r="P25" s="26"/>
      <c r="Q25" s="17"/>
      <c r="R25" s="13"/>
      <c r="S25" s="44"/>
    </row>
    <row r="26" spans="1:19" ht="30" customHeight="1">
      <c r="A26" s="31">
        <v>21</v>
      </c>
      <c r="B26" s="7">
        <v>211</v>
      </c>
      <c r="C26" s="29" t="s">
        <v>82</v>
      </c>
      <c r="D26" s="29" t="s">
        <v>83</v>
      </c>
      <c r="E26" s="45" t="s">
        <v>40</v>
      </c>
      <c r="F26" s="45"/>
      <c r="G26" s="27"/>
      <c r="H26" s="45" t="s">
        <v>40</v>
      </c>
      <c r="I26" s="33"/>
      <c r="J26" s="33"/>
      <c r="K26" s="33"/>
      <c r="L26" s="33"/>
      <c r="M26" s="33"/>
      <c r="N26" s="33"/>
      <c r="O26" s="33"/>
      <c r="P26" s="26"/>
      <c r="Q26" s="17"/>
      <c r="R26" s="13"/>
      <c r="S26" s="44"/>
    </row>
    <row r="27" spans="1:19" ht="30" customHeight="1">
      <c r="A27" s="31">
        <v>22</v>
      </c>
      <c r="B27" s="7">
        <v>211</v>
      </c>
      <c r="C27" s="29" t="s">
        <v>84</v>
      </c>
      <c r="D27" s="29" t="s">
        <v>69</v>
      </c>
      <c r="E27" s="45" t="s">
        <v>40</v>
      </c>
      <c r="F27" s="45"/>
      <c r="G27" s="27"/>
      <c r="H27" s="45" t="s">
        <v>40</v>
      </c>
      <c r="I27" s="33"/>
      <c r="J27" s="33"/>
      <c r="K27" s="33"/>
      <c r="L27" s="33"/>
      <c r="M27" s="33"/>
      <c r="N27" s="33"/>
      <c r="O27" s="33"/>
      <c r="P27" s="26"/>
      <c r="Q27" s="17"/>
      <c r="R27" s="13"/>
      <c r="S27" s="44"/>
    </row>
    <row r="28" spans="1:19" ht="30" customHeight="1">
      <c r="A28" s="31">
        <v>23</v>
      </c>
      <c r="B28" s="7">
        <v>211</v>
      </c>
      <c r="C28" s="29" t="s">
        <v>85</v>
      </c>
      <c r="D28" s="29" t="s">
        <v>47</v>
      </c>
      <c r="E28" s="45" t="s">
        <v>40</v>
      </c>
      <c r="F28" s="45"/>
      <c r="G28" s="27"/>
      <c r="H28" s="45" t="s">
        <v>40</v>
      </c>
      <c r="I28" s="33"/>
      <c r="J28" s="33"/>
      <c r="K28" s="33"/>
      <c r="L28" s="33"/>
      <c r="M28" s="33"/>
      <c r="N28" s="33"/>
      <c r="O28" s="33"/>
      <c r="P28" s="26"/>
      <c r="Q28" s="17"/>
      <c r="R28" s="13"/>
      <c r="S28" s="44"/>
    </row>
    <row r="29" spans="1:19" ht="30" customHeight="1">
      <c r="A29" s="31">
        <v>24</v>
      </c>
      <c r="B29" s="7">
        <v>211</v>
      </c>
      <c r="C29" s="29" t="s">
        <v>86</v>
      </c>
      <c r="D29" s="29" t="s">
        <v>69</v>
      </c>
      <c r="E29" s="45" t="s">
        <v>40</v>
      </c>
      <c r="F29" s="45"/>
      <c r="G29" s="27"/>
      <c r="H29" s="45" t="s">
        <v>40</v>
      </c>
      <c r="I29" s="33"/>
      <c r="J29" s="33"/>
      <c r="K29" s="33"/>
      <c r="L29" s="33"/>
      <c r="M29" s="33"/>
      <c r="N29" s="33"/>
      <c r="O29" s="33"/>
      <c r="P29" s="26"/>
      <c r="Q29" s="17"/>
      <c r="R29" s="13"/>
      <c r="S29" s="44"/>
    </row>
    <row r="30" spans="1:19" ht="30" customHeight="1">
      <c r="A30" s="31">
        <v>25</v>
      </c>
      <c r="B30" s="7">
        <v>212</v>
      </c>
      <c r="C30" s="29" t="s">
        <v>87</v>
      </c>
      <c r="D30" s="29" t="s">
        <v>88</v>
      </c>
      <c r="E30" s="27"/>
      <c r="F30" s="27"/>
      <c r="G30" s="27"/>
      <c r="H30" s="3"/>
      <c r="I30" s="45" t="s">
        <v>40</v>
      </c>
      <c r="J30" s="45" t="s">
        <v>40</v>
      </c>
      <c r="K30" s="33"/>
      <c r="L30" s="33"/>
      <c r="M30" s="33"/>
      <c r="N30" s="33"/>
      <c r="O30" s="33"/>
      <c r="P30" s="26"/>
      <c r="Q30" s="17"/>
      <c r="R30" s="13"/>
      <c r="S30" s="44"/>
    </row>
    <row r="31" spans="1:19" ht="30" customHeight="1">
      <c r="A31" s="31">
        <v>26</v>
      </c>
      <c r="B31" s="7">
        <v>212</v>
      </c>
      <c r="C31" s="29" t="s">
        <v>89</v>
      </c>
      <c r="D31" s="29" t="s">
        <v>62</v>
      </c>
      <c r="E31" s="27"/>
      <c r="F31" s="27"/>
      <c r="G31" s="27"/>
      <c r="H31" s="3"/>
      <c r="I31" s="45" t="s">
        <v>40</v>
      </c>
      <c r="J31" s="45" t="s">
        <v>40</v>
      </c>
      <c r="K31" s="33"/>
      <c r="L31" s="33"/>
      <c r="M31" s="33"/>
      <c r="N31" s="33"/>
      <c r="O31" s="33"/>
      <c r="P31" s="26"/>
      <c r="Q31" s="17"/>
      <c r="R31" s="13"/>
      <c r="S31" s="44"/>
    </row>
    <row r="32" spans="1:19" ht="30" customHeight="1">
      <c r="A32" s="31">
        <v>27</v>
      </c>
      <c r="B32" s="7">
        <v>212</v>
      </c>
      <c r="C32" s="29" t="s">
        <v>90</v>
      </c>
      <c r="D32" s="29" t="s">
        <v>88</v>
      </c>
      <c r="E32" s="27"/>
      <c r="F32" s="27"/>
      <c r="G32" s="27"/>
      <c r="H32" s="3"/>
      <c r="I32" s="45" t="s">
        <v>40</v>
      </c>
      <c r="J32" s="45" t="s">
        <v>40</v>
      </c>
      <c r="K32" s="33"/>
      <c r="L32" s="33"/>
      <c r="M32" s="33"/>
      <c r="N32" s="33"/>
      <c r="O32" s="33"/>
      <c r="P32" s="26"/>
      <c r="Q32" s="17"/>
      <c r="R32" s="13"/>
      <c r="S32" s="44"/>
    </row>
    <row r="33" spans="1:19" ht="30" customHeight="1">
      <c r="A33" s="31">
        <v>28</v>
      </c>
      <c r="B33" s="7">
        <v>212</v>
      </c>
      <c r="C33" s="29" t="s">
        <v>91</v>
      </c>
      <c r="D33" s="29" t="s">
        <v>69</v>
      </c>
      <c r="E33" s="27"/>
      <c r="F33" s="27"/>
      <c r="G33" s="27"/>
      <c r="H33" s="3"/>
      <c r="I33" s="45" t="s">
        <v>40</v>
      </c>
      <c r="J33" s="45" t="s">
        <v>40</v>
      </c>
      <c r="K33" s="33"/>
      <c r="L33" s="33"/>
      <c r="M33" s="33"/>
      <c r="N33" s="33"/>
      <c r="O33" s="33"/>
      <c r="P33" s="26"/>
      <c r="Q33" s="17"/>
      <c r="R33" s="13"/>
      <c r="S33" s="44"/>
    </row>
    <row r="34" spans="1:19" ht="30" customHeight="1">
      <c r="A34" s="31">
        <v>29</v>
      </c>
      <c r="B34" s="7">
        <v>214</v>
      </c>
      <c r="C34" s="29" t="s">
        <v>97</v>
      </c>
      <c r="D34" s="29" t="s">
        <v>98</v>
      </c>
      <c r="E34" s="27"/>
      <c r="F34" s="27"/>
      <c r="G34" s="27"/>
      <c r="H34" s="3"/>
      <c r="I34" s="45" t="s">
        <v>40</v>
      </c>
      <c r="J34" s="45" t="s">
        <v>40</v>
      </c>
      <c r="K34" s="33"/>
      <c r="L34" s="33"/>
      <c r="M34" s="33"/>
      <c r="N34" s="33"/>
      <c r="O34" s="33"/>
      <c r="P34" s="26"/>
      <c r="Q34" s="17"/>
      <c r="R34" s="13"/>
      <c r="S34" s="44"/>
    </row>
    <row r="35" spans="1:19" ht="30" customHeight="1">
      <c r="A35" s="31">
        <v>30</v>
      </c>
      <c r="B35" s="7">
        <v>214</v>
      </c>
      <c r="C35" s="29" t="s">
        <v>99</v>
      </c>
      <c r="D35" s="29" t="s">
        <v>155</v>
      </c>
      <c r="E35" s="27"/>
      <c r="F35" s="27"/>
      <c r="G35" s="27"/>
      <c r="H35" s="3"/>
      <c r="I35" s="45" t="s">
        <v>40</v>
      </c>
      <c r="J35" s="45" t="s">
        <v>40</v>
      </c>
      <c r="K35" s="33"/>
      <c r="L35" s="33"/>
      <c r="M35" s="33"/>
      <c r="N35" s="33"/>
      <c r="O35" s="33"/>
      <c r="P35" s="26"/>
      <c r="Q35" s="17"/>
      <c r="R35" s="13"/>
      <c r="S35" s="44"/>
    </row>
    <row r="36" spans="1:19" ht="30" customHeight="1">
      <c r="A36" s="31">
        <v>31</v>
      </c>
      <c r="B36" s="7">
        <v>214</v>
      </c>
      <c r="C36" s="29" t="s">
        <v>100</v>
      </c>
      <c r="D36" s="29" t="s">
        <v>101</v>
      </c>
      <c r="E36" s="27"/>
      <c r="F36" s="27"/>
      <c r="G36" s="27"/>
      <c r="H36" s="3"/>
      <c r="I36" s="45" t="s">
        <v>40</v>
      </c>
      <c r="J36" s="45" t="s">
        <v>40</v>
      </c>
      <c r="K36" s="33"/>
      <c r="L36" s="33"/>
      <c r="M36" s="33"/>
      <c r="N36" s="33"/>
      <c r="O36" s="33"/>
      <c r="P36" s="26"/>
      <c r="Q36" s="17"/>
      <c r="R36" s="13"/>
      <c r="S36" s="44"/>
    </row>
    <row r="37" spans="1:19" ht="30" customHeight="1">
      <c r="A37" s="31">
        <v>32</v>
      </c>
      <c r="B37" s="7">
        <v>216</v>
      </c>
      <c r="C37" s="29" t="s">
        <v>106</v>
      </c>
      <c r="D37" s="29" t="s">
        <v>72</v>
      </c>
      <c r="E37" s="27"/>
      <c r="F37" s="27"/>
      <c r="G37" s="45" t="s">
        <v>40</v>
      </c>
      <c r="H37" s="45" t="s">
        <v>40</v>
      </c>
      <c r="I37" s="33"/>
      <c r="J37" s="33"/>
      <c r="K37" s="33"/>
      <c r="L37" s="33"/>
      <c r="M37" s="33"/>
      <c r="N37" s="33"/>
      <c r="O37" s="33"/>
      <c r="P37" s="26"/>
      <c r="Q37" s="17"/>
      <c r="R37" s="13"/>
      <c r="S37" s="44"/>
    </row>
    <row r="38" spans="1:19" ht="30" customHeight="1">
      <c r="A38" s="31">
        <v>33</v>
      </c>
      <c r="B38" s="7">
        <v>219</v>
      </c>
      <c r="C38" s="29" t="s">
        <v>112</v>
      </c>
      <c r="D38" s="29" t="s">
        <v>108</v>
      </c>
      <c r="E38" s="45" t="s">
        <v>40</v>
      </c>
      <c r="F38" s="45" t="s">
        <v>40</v>
      </c>
      <c r="G38" s="45" t="s">
        <v>40</v>
      </c>
      <c r="H38" s="3"/>
      <c r="I38" s="33"/>
      <c r="J38" s="33"/>
      <c r="K38" s="33"/>
      <c r="L38" s="33"/>
      <c r="M38" s="33"/>
      <c r="N38" s="33"/>
      <c r="O38" s="33"/>
      <c r="P38" s="26"/>
      <c r="Q38" s="17" t="s">
        <v>110</v>
      </c>
      <c r="R38" s="13"/>
      <c r="S38" s="44"/>
    </row>
    <row r="39" spans="1:19" ht="30" customHeight="1">
      <c r="A39" s="31">
        <v>34</v>
      </c>
      <c r="B39" s="7">
        <v>301</v>
      </c>
      <c r="C39" s="29" t="s">
        <v>113</v>
      </c>
      <c r="D39" s="29" t="s">
        <v>72</v>
      </c>
      <c r="E39" s="27"/>
      <c r="F39" s="27"/>
      <c r="G39" s="27"/>
      <c r="H39" s="3"/>
      <c r="I39" s="45" t="s">
        <v>40</v>
      </c>
      <c r="J39" s="45" t="s">
        <v>40</v>
      </c>
      <c r="K39" s="33"/>
      <c r="L39" s="33"/>
      <c r="M39" s="33"/>
      <c r="N39" s="33"/>
      <c r="O39" s="33"/>
      <c r="P39" s="26"/>
      <c r="Q39" s="17"/>
      <c r="R39" s="13"/>
      <c r="S39" s="44"/>
    </row>
    <row r="40" spans="1:19" ht="30" customHeight="1">
      <c r="A40" s="31">
        <v>35</v>
      </c>
      <c r="B40" s="7">
        <v>301</v>
      </c>
      <c r="C40" s="29" t="s">
        <v>114</v>
      </c>
      <c r="D40" s="29" t="s">
        <v>115</v>
      </c>
      <c r="E40" s="27"/>
      <c r="F40" s="27"/>
      <c r="G40" s="27"/>
      <c r="H40" s="3"/>
      <c r="I40" s="45" t="s">
        <v>40</v>
      </c>
      <c r="J40" s="45" t="s">
        <v>40</v>
      </c>
      <c r="K40" s="33"/>
      <c r="L40" s="33"/>
      <c r="M40" s="33"/>
      <c r="N40" s="33"/>
      <c r="O40" s="33"/>
      <c r="P40" s="26"/>
      <c r="Q40" s="17"/>
      <c r="R40" s="13"/>
      <c r="S40" s="44"/>
    </row>
    <row r="41" spans="1:19" ht="30" customHeight="1">
      <c r="A41" s="31">
        <v>36</v>
      </c>
      <c r="B41" s="7">
        <v>302</v>
      </c>
      <c r="C41" s="29" t="s">
        <v>118</v>
      </c>
      <c r="D41" s="29" t="s">
        <v>69</v>
      </c>
      <c r="E41" s="27"/>
      <c r="F41" s="27"/>
      <c r="G41" s="45" t="s">
        <v>40</v>
      </c>
      <c r="H41" s="45" t="s">
        <v>40</v>
      </c>
      <c r="I41" s="33"/>
      <c r="J41" s="33"/>
      <c r="K41" s="33"/>
      <c r="L41" s="33"/>
      <c r="M41" s="33"/>
      <c r="N41" s="33"/>
      <c r="O41" s="33"/>
      <c r="P41" s="26"/>
      <c r="Q41" s="17"/>
      <c r="R41" s="13"/>
      <c r="S41" s="44"/>
    </row>
    <row r="42" spans="1:19" ht="30" customHeight="1">
      <c r="A42" s="31">
        <v>37</v>
      </c>
      <c r="B42" s="7">
        <v>302</v>
      </c>
      <c r="C42" s="29" t="s">
        <v>119</v>
      </c>
      <c r="D42" s="29" t="s">
        <v>120</v>
      </c>
      <c r="E42" s="45" t="s">
        <v>40</v>
      </c>
      <c r="F42" s="27"/>
      <c r="G42" s="27"/>
      <c r="H42" s="45" t="s">
        <v>40</v>
      </c>
      <c r="I42" s="33"/>
      <c r="J42" s="33"/>
      <c r="K42" s="33"/>
      <c r="L42" s="33"/>
      <c r="M42" s="33"/>
      <c r="N42" s="33"/>
      <c r="O42" s="33"/>
      <c r="P42" s="26"/>
      <c r="Q42" s="17"/>
      <c r="R42" s="13"/>
      <c r="S42" s="44"/>
    </row>
    <row r="43" spans="1:19" ht="30" customHeight="1">
      <c r="A43" s="31">
        <v>38</v>
      </c>
      <c r="B43" s="7">
        <v>302</v>
      </c>
      <c r="C43" s="29" t="s">
        <v>121</v>
      </c>
      <c r="D43" s="29" t="s">
        <v>122</v>
      </c>
      <c r="E43" s="45" t="s">
        <v>40</v>
      </c>
      <c r="F43" s="27"/>
      <c r="G43" s="27"/>
      <c r="H43" s="45" t="s">
        <v>40</v>
      </c>
      <c r="I43" s="33"/>
      <c r="J43" s="33"/>
      <c r="K43" s="33"/>
      <c r="L43" s="33"/>
      <c r="M43" s="33"/>
      <c r="N43" s="33"/>
      <c r="O43" s="33"/>
      <c r="P43" s="26"/>
      <c r="Q43" s="17"/>
      <c r="R43" s="13"/>
      <c r="S43" s="44"/>
    </row>
    <row r="44" spans="1:19" ht="30" customHeight="1">
      <c r="A44" s="31">
        <v>39</v>
      </c>
      <c r="B44" s="7">
        <v>302</v>
      </c>
      <c r="C44" s="29" t="s">
        <v>123</v>
      </c>
      <c r="D44" s="29" t="s">
        <v>124</v>
      </c>
      <c r="E44" s="45" t="s">
        <v>40</v>
      </c>
      <c r="F44" s="27"/>
      <c r="G44" s="27"/>
      <c r="H44" s="45" t="s">
        <v>40</v>
      </c>
      <c r="I44" s="33"/>
      <c r="J44" s="33"/>
      <c r="K44" s="33"/>
      <c r="L44" s="33"/>
      <c r="M44" s="33"/>
      <c r="N44" s="33"/>
      <c r="O44" s="33"/>
      <c r="P44" s="26"/>
      <c r="Q44" s="17"/>
      <c r="R44" s="13"/>
      <c r="S44" s="44"/>
    </row>
    <row r="45" spans="1:19" ht="30" customHeight="1">
      <c r="A45" s="31">
        <v>40</v>
      </c>
      <c r="B45" s="7">
        <v>304</v>
      </c>
      <c r="C45" s="29" t="s">
        <v>125</v>
      </c>
      <c r="D45" s="29" t="s">
        <v>62</v>
      </c>
      <c r="E45" s="45" t="s">
        <v>40</v>
      </c>
      <c r="F45" s="27"/>
      <c r="G45" s="27"/>
      <c r="H45" s="45" t="s">
        <v>40</v>
      </c>
      <c r="I45" s="33"/>
      <c r="J45" s="33"/>
      <c r="K45" s="33"/>
      <c r="L45" s="33"/>
      <c r="M45" s="33"/>
      <c r="N45" s="33"/>
      <c r="O45" s="33"/>
      <c r="P45" s="26"/>
      <c r="Q45" s="17"/>
      <c r="R45" s="13"/>
      <c r="S45" s="44"/>
    </row>
    <row r="46" spans="1:19" ht="30" customHeight="1">
      <c r="A46" s="31">
        <v>41</v>
      </c>
      <c r="B46" s="7">
        <v>304</v>
      </c>
      <c r="C46" s="29" t="s">
        <v>126</v>
      </c>
      <c r="D46" s="29" t="s">
        <v>47</v>
      </c>
      <c r="E46" s="45" t="s">
        <v>40</v>
      </c>
      <c r="F46" s="27"/>
      <c r="G46" s="27"/>
      <c r="H46" s="45" t="s">
        <v>40</v>
      </c>
      <c r="I46" s="33"/>
      <c r="J46" s="33"/>
      <c r="K46" s="33"/>
      <c r="L46" s="33"/>
      <c r="M46" s="33"/>
      <c r="N46" s="33"/>
      <c r="O46" s="33"/>
      <c r="P46" s="26"/>
      <c r="Q46" s="17"/>
      <c r="R46" s="13"/>
      <c r="S46" s="44"/>
    </row>
    <row r="47" spans="1:19" ht="30" customHeight="1">
      <c r="A47" s="31">
        <v>42</v>
      </c>
      <c r="B47" s="7">
        <v>304</v>
      </c>
      <c r="C47" s="29" t="s">
        <v>127</v>
      </c>
      <c r="D47" s="29" t="s">
        <v>66</v>
      </c>
      <c r="E47" s="45" t="s">
        <v>40</v>
      </c>
      <c r="F47" s="27"/>
      <c r="G47" s="27"/>
      <c r="H47" s="45" t="s">
        <v>40</v>
      </c>
      <c r="I47" s="33"/>
      <c r="J47" s="33"/>
      <c r="K47" s="33"/>
      <c r="L47" s="33"/>
      <c r="M47" s="33"/>
      <c r="N47" s="33"/>
      <c r="O47" s="33"/>
      <c r="P47" s="26"/>
      <c r="Q47" s="17"/>
      <c r="R47" s="13"/>
      <c r="S47" s="44"/>
    </row>
    <row r="48" spans="1:19" ht="30" customHeight="1">
      <c r="A48" s="31">
        <v>43</v>
      </c>
      <c r="B48" s="7">
        <v>304</v>
      </c>
      <c r="C48" s="29" t="s">
        <v>128</v>
      </c>
      <c r="D48" s="29" t="s">
        <v>62</v>
      </c>
      <c r="E48" s="27"/>
      <c r="F48" s="27"/>
      <c r="G48" s="27"/>
      <c r="H48" s="3"/>
      <c r="I48" s="45" t="s">
        <v>40</v>
      </c>
      <c r="J48" s="45" t="s">
        <v>40</v>
      </c>
      <c r="K48" s="33"/>
      <c r="L48" s="33"/>
      <c r="M48" s="33"/>
      <c r="N48" s="33"/>
      <c r="O48" s="33"/>
      <c r="P48" s="26"/>
      <c r="Q48" s="17"/>
      <c r="R48" s="13"/>
      <c r="S48" s="44"/>
    </row>
    <row r="49" spans="1:19" ht="30" customHeight="1">
      <c r="A49" s="31">
        <v>44</v>
      </c>
      <c r="B49" s="7">
        <v>306</v>
      </c>
      <c r="C49" s="29" t="s">
        <v>129</v>
      </c>
      <c r="D49" s="29" t="s">
        <v>83</v>
      </c>
      <c r="E49" s="45" t="s">
        <v>40</v>
      </c>
      <c r="F49" s="27"/>
      <c r="G49" s="45"/>
      <c r="H49" s="45" t="s">
        <v>40</v>
      </c>
      <c r="I49" s="33"/>
      <c r="J49" s="33"/>
      <c r="K49" s="33"/>
      <c r="L49" s="33"/>
      <c r="M49" s="33"/>
      <c r="N49" s="33"/>
      <c r="O49" s="33"/>
      <c r="P49" s="26"/>
      <c r="Q49" s="17"/>
      <c r="R49" s="13"/>
      <c r="S49" s="44"/>
    </row>
    <row r="50" spans="1:19" ht="30" customHeight="1">
      <c r="A50" s="31">
        <v>45</v>
      </c>
      <c r="B50" s="7">
        <v>306</v>
      </c>
      <c r="C50" s="29" t="s">
        <v>130</v>
      </c>
      <c r="D50" s="29" t="s">
        <v>83</v>
      </c>
      <c r="E50" s="45" t="s">
        <v>40</v>
      </c>
      <c r="F50" s="27"/>
      <c r="G50" s="45"/>
      <c r="H50" s="45" t="s">
        <v>40</v>
      </c>
      <c r="I50" s="33"/>
      <c r="J50" s="33"/>
      <c r="K50" s="33"/>
      <c r="L50" s="33"/>
      <c r="M50" s="33"/>
      <c r="N50" s="33"/>
      <c r="O50" s="33"/>
      <c r="P50" s="26"/>
      <c r="Q50" s="17"/>
      <c r="R50" s="13"/>
      <c r="S50" s="44"/>
    </row>
    <row r="51" spans="1:19" ht="30" customHeight="1">
      <c r="A51" s="31">
        <v>46</v>
      </c>
      <c r="B51" s="7">
        <v>306</v>
      </c>
      <c r="C51" s="29" t="s">
        <v>131</v>
      </c>
      <c r="D51" s="29" t="s">
        <v>62</v>
      </c>
      <c r="E51" s="27"/>
      <c r="F51" s="27"/>
      <c r="G51" s="45" t="s">
        <v>40</v>
      </c>
      <c r="H51" s="45" t="s">
        <v>40</v>
      </c>
      <c r="I51" s="33"/>
      <c r="J51" s="33"/>
      <c r="K51" s="33"/>
      <c r="L51" s="33"/>
      <c r="M51" s="33"/>
      <c r="N51" s="33"/>
      <c r="O51" s="33"/>
      <c r="P51" s="26"/>
      <c r="Q51" s="17"/>
      <c r="R51" s="13"/>
      <c r="S51" s="44"/>
    </row>
    <row r="52" spans="1:19" ht="30" customHeight="1">
      <c r="A52" s="31">
        <v>47</v>
      </c>
      <c r="B52" s="7">
        <v>306</v>
      </c>
      <c r="C52" s="29" t="s">
        <v>132</v>
      </c>
      <c r="D52" s="29" t="s">
        <v>62</v>
      </c>
      <c r="E52" s="45" t="s">
        <v>40</v>
      </c>
      <c r="F52" s="27"/>
      <c r="G52" s="27"/>
      <c r="H52" s="45" t="s">
        <v>40</v>
      </c>
      <c r="I52" s="33"/>
      <c r="J52" s="33"/>
      <c r="K52" s="33"/>
      <c r="L52" s="33"/>
      <c r="M52" s="33"/>
      <c r="N52" s="33"/>
      <c r="O52" s="33"/>
      <c r="P52" s="26"/>
      <c r="Q52" s="17"/>
      <c r="R52" s="13"/>
      <c r="S52" s="44"/>
    </row>
    <row r="53" spans="1:19" ht="30" customHeight="1">
      <c r="A53" s="31">
        <v>48</v>
      </c>
      <c r="B53" s="7">
        <v>307</v>
      </c>
      <c r="C53" s="29" t="s">
        <v>133</v>
      </c>
      <c r="D53" s="29" t="s">
        <v>69</v>
      </c>
      <c r="E53" s="45" t="s">
        <v>40</v>
      </c>
      <c r="F53" s="27"/>
      <c r="G53" s="27"/>
      <c r="H53" s="3"/>
      <c r="I53" s="33"/>
      <c r="J53" s="33"/>
      <c r="K53" s="45"/>
      <c r="L53" s="45" t="s">
        <v>40</v>
      </c>
      <c r="M53" s="33"/>
      <c r="N53" s="33"/>
      <c r="O53" s="33"/>
      <c r="P53" s="26"/>
      <c r="Q53" s="17"/>
      <c r="R53" s="13"/>
      <c r="S53" s="44"/>
    </row>
    <row r="54" spans="1:19" ht="30" customHeight="1">
      <c r="A54" s="31">
        <v>49</v>
      </c>
      <c r="B54" s="7">
        <v>307</v>
      </c>
      <c r="C54" s="29" t="s">
        <v>134</v>
      </c>
      <c r="D54" s="29" t="s">
        <v>108</v>
      </c>
      <c r="E54" s="27"/>
      <c r="F54" s="27"/>
      <c r="G54" s="27"/>
      <c r="H54" s="3"/>
      <c r="I54" s="45" t="s">
        <v>40</v>
      </c>
      <c r="J54" s="45" t="s">
        <v>40</v>
      </c>
      <c r="K54" s="33"/>
      <c r="L54" s="33"/>
      <c r="M54" s="33"/>
      <c r="N54" s="33"/>
      <c r="O54" s="33"/>
      <c r="P54" s="26"/>
      <c r="Q54" s="17"/>
      <c r="R54" s="13"/>
      <c r="S54" s="44"/>
    </row>
    <row r="55" spans="1:19" ht="30" customHeight="1">
      <c r="A55" s="31">
        <v>50</v>
      </c>
      <c r="B55" s="7">
        <v>307</v>
      </c>
      <c r="C55" s="29" t="s">
        <v>135</v>
      </c>
      <c r="D55" s="29" t="s">
        <v>136</v>
      </c>
      <c r="E55" s="45" t="s">
        <v>40</v>
      </c>
      <c r="F55" s="27"/>
      <c r="G55" s="27"/>
      <c r="H55" s="45" t="s">
        <v>40</v>
      </c>
      <c r="I55" s="33"/>
      <c r="J55" s="33"/>
      <c r="K55" s="33"/>
      <c r="L55" s="33"/>
      <c r="M55" s="33"/>
      <c r="N55" s="33"/>
      <c r="O55" s="33"/>
      <c r="P55" s="26"/>
      <c r="Q55" s="17"/>
      <c r="R55" s="13"/>
      <c r="S55" s="44"/>
    </row>
    <row r="56" spans="1:19" ht="30" customHeight="1">
      <c r="A56" s="31">
        <v>51</v>
      </c>
      <c r="B56" s="7">
        <v>308</v>
      </c>
      <c r="C56" s="29" t="s">
        <v>137</v>
      </c>
      <c r="D56" s="29" t="s">
        <v>138</v>
      </c>
      <c r="E56" s="45" t="s">
        <v>40</v>
      </c>
      <c r="F56" s="27"/>
      <c r="G56" s="27"/>
      <c r="H56" s="45" t="s">
        <v>40</v>
      </c>
      <c r="I56" s="33"/>
      <c r="J56" s="33"/>
      <c r="K56" s="33"/>
      <c r="L56" s="33"/>
      <c r="M56" s="33"/>
      <c r="N56" s="33"/>
      <c r="O56" s="33"/>
      <c r="P56" s="26"/>
      <c r="Q56" s="17"/>
      <c r="R56" s="13"/>
      <c r="S56" s="44"/>
    </row>
    <row r="57" spans="1:19" ht="25.5" customHeight="1">
      <c r="A57" s="31">
        <v>52</v>
      </c>
      <c r="B57" s="7">
        <v>308</v>
      </c>
      <c r="C57" s="29" t="s">
        <v>139</v>
      </c>
      <c r="D57" s="29" t="s">
        <v>98</v>
      </c>
      <c r="E57" s="45" t="s">
        <v>40</v>
      </c>
      <c r="F57" s="27"/>
      <c r="G57" s="27"/>
      <c r="H57" s="45" t="s">
        <v>40</v>
      </c>
      <c r="I57" s="33"/>
      <c r="J57" s="33"/>
      <c r="K57" s="33"/>
      <c r="L57" s="33"/>
      <c r="M57" s="33"/>
      <c r="N57" s="33"/>
      <c r="O57" s="33"/>
      <c r="P57" s="26"/>
      <c r="Q57" s="17"/>
      <c r="R57" s="13"/>
      <c r="S57" s="44"/>
    </row>
    <row r="58" spans="1:19" ht="25.5" customHeight="1">
      <c r="A58" s="31">
        <v>53</v>
      </c>
      <c r="B58" s="46">
        <v>215</v>
      </c>
      <c r="C58" s="47" t="s">
        <v>141</v>
      </c>
      <c r="D58" s="47" t="s">
        <v>103</v>
      </c>
      <c r="E58" s="27" t="s">
        <v>142</v>
      </c>
      <c r="F58" s="48"/>
      <c r="G58" s="27" t="s">
        <v>142</v>
      </c>
      <c r="H58" s="49"/>
      <c r="I58" s="49"/>
      <c r="J58" s="31"/>
      <c r="K58" s="31"/>
      <c r="L58" s="31"/>
      <c r="M58" s="33"/>
      <c r="N58" s="33"/>
      <c r="O58" s="33"/>
      <c r="P58" s="26"/>
      <c r="Q58" s="17" t="s">
        <v>152</v>
      </c>
      <c r="R58" s="13"/>
      <c r="S58" s="44"/>
    </row>
    <row r="59" spans="1:19" ht="25.5" customHeight="1">
      <c r="A59" s="31">
        <v>54</v>
      </c>
      <c r="B59" s="50">
        <v>305</v>
      </c>
      <c r="C59" s="51" t="s">
        <v>143</v>
      </c>
      <c r="D59" s="51" t="s">
        <v>101</v>
      </c>
      <c r="E59" s="27" t="s">
        <v>142</v>
      </c>
      <c r="F59" s="49"/>
      <c r="G59" s="27" t="s">
        <v>142</v>
      </c>
      <c r="H59" s="49"/>
      <c r="I59" s="49"/>
      <c r="J59" s="31"/>
      <c r="K59" s="31"/>
      <c r="L59" s="31"/>
      <c r="M59" s="33"/>
      <c r="N59" s="33"/>
      <c r="O59" s="33"/>
      <c r="P59" s="26"/>
      <c r="Q59" s="17" t="s">
        <v>152</v>
      </c>
      <c r="R59" s="13"/>
      <c r="S59" s="44"/>
    </row>
    <row r="60" spans="1:19" ht="25.5" customHeight="1">
      <c r="A60" s="31">
        <v>55</v>
      </c>
      <c r="B60" s="50">
        <v>505</v>
      </c>
      <c r="C60" s="51" t="s">
        <v>144</v>
      </c>
      <c r="D60" s="51" t="s">
        <v>145</v>
      </c>
      <c r="E60" s="52"/>
      <c r="F60" s="49"/>
      <c r="G60" s="27" t="s">
        <v>142</v>
      </c>
      <c r="H60" s="27" t="s">
        <v>142</v>
      </c>
      <c r="I60" s="49"/>
      <c r="J60" s="31"/>
      <c r="K60" s="31"/>
      <c r="L60" s="31"/>
      <c r="M60" s="33"/>
      <c r="N60" s="33"/>
      <c r="O60" s="33"/>
      <c r="P60" s="26"/>
      <c r="Q60" s="17" t="s">
        <v>152</v>
      </c>
      <c r="R60" s="13"/>
      <c r="S60" s="44"/>
    </row>
    <row r="61" spans="1:19" ht="25.5" customHeight="1">
      <c r="A61" s="31">
        <v>56</v>
      </c>
      <c r="B61" s="50">
        <v>405</v>
      </c>
      <c r="C61" s="51" t="s">
        <v>146</v>
      </c>
      <c r="D61" s="51" t="s">
        <v>147</v>
      </c>
      <c r="E61" s="52"/>
      <c r="F61" s="49"/>
      <c r="G61" s="27" t="s">
        <v>142</v>
      </c>
      <c r="H61" s="27" t="s">
        <v>142</v>
      </c>
      <c r="I61" s="49"/>
      <c r="J61" s="31"/>
      <c r="K61" s="31"/>
      <c r="L61" s="31"/>
      <c r="M61" s="33"/>
      <c r="N61" s="33"/>
      <c r="O61" s="33"/>
      <c r="P61" s="26"/>
      <c r="Q61" s="17" t="s">
        <v>152</v>
      </c>
      <c r="R61" s="13"/>
      <c r="S61" s="44"/>
    </row>
    <row r="62" spans="1:19" ht="25.5" customHeight="1">
      <c r="A62" s="31">
        <v>57</v>
      </c>
      <c r="B62" s="50">
        <v>215</v>
      </c>
      <c r="C62" s="51" t="s">
        <v>104</v>
      </c>
      <c r="D62" s="51" t="s">
        <v>103</v>
      </c>
      <c r="E62" s="27" t="s">
        <v>142</v>
      </c>
      <c r="F62" s="49"/>
      <c r="G62" s="27" t="s">
        <v>142</v>
      </c>
      <c r="H62" s="49"/>
      <c r="I62" s="49"/>
      <c r="J62" s="31"/>
      <c r="K62" s="31"/>
      <c r="L62" s="31"/>
      <c r="M62" s="33"/>
      <c r="N62" s="33"/>
      <c r="O62" s="33"/>
      <c r="P62" s="26"/>
      <c r="Q62" s="17" t="s">
        <v>152</v>
      </c>
      <c r="R62" s="13"/>
      <c r="S62" s="44"/>
    </row>
    <row r="63" spans="1:19" ht="30" customHeight="1">
      <c r="A63" s="31">
        <v>58</v>
      </c>
      <c r="B63" s="50">
        <v>505</v>
      </c>
      <c r="C63" s="51" t="s">
        <v>148</v>
      </c>
      <c r="D63" s="51" t="s">
        <v>145</v>
      </c>
      <c r="E63" s="52"/>
      <c r="F63" s="49"/>
      <c r="G63" s="27" t="s">
        <v>142</v>
      </c>
      <c r="H63" s="27" t="s">
        <v>142</v>
      </c>
      <c r="I63" s="49"/>
      <c r="J63" s="31"/>
      <c r="K63" s="31"/>
      <c r="L63" s="31"/>
      <c r="M63" s="33"/>
      <c r="N63" s="33"/>
      <c r="O63" s="33"/>
      <c r="P63" s="26"/>
      <c r="Q63" s="17" t="s">
        <v>152</v>
      </c>
      <c r="R63" s="13"/>
      <c r="S63" s="44"/>
    </row>
    <row r="64" spans="1:19" ht="30" customHeight="1">
      <c r="A64" s="31">
        <v>59</v>
      </c>
      <c r="B64" s="50">
        <v>405</v>
      </c>
      <c r="C64" s="51" t="s">
        <v>149</v>
      </c>
      <c r="D64" s="51" t="s">
        <v>83</v>
      </c>
      <c r="E64" s="52"/>
      <c r="F64" s="49"/>
      <c r="G64" s="27" t="s">
        <v>142</v>
      </c>
      <c r="H64" s="27" t="s">
        <v>142</v>
      </c>
      <c r="I64" s="49"/>
      <c r="J64" s="31"/>
      <c r="K64" s="31"/>
      <c r="L64" s="31"/>
      <c r="M64" s="33"/>
      <c r="N64" s="33"/>
      <c r="O64" s="33"/>
      <c r="P64" s="26"/>
      <c r="Q64" s="17" t="s">
        <v>152</v>
      </c>
      <c r="R64" s="13"/>
      <c r="S64" s="44"/>
    </row>
    <row r="65" spans="1:19" ht="30" customHeight="1">
      <c r="A65" s="31">
        <v>60</v>
      </c>
      <c r="B65" s="50">
        <v>305</v>
      </c>
      <c r="C65" s="51" t="s">
        <v>150</v>
      </c>
      <c r="D65" s="51" t="s">
        <v>83</v>
      </c>
      <c r="E65" s="52"/>
      <c r="F65" s="49"/>
      <c r="G65" s="27" t="s">
        <v>142</v>
      </c>
      <c r="H65" s="27" t="s">
        <v>142</v>
      </c>
      <c r="I65" s="49"/>
      <c r="J65" s="31"/>
      <c r="K65" s="31"/>
      <c r="L65" s="31"/>
      <c r="M65" s="33"/>
      <c r="N65" s="33"/>
      <c r="O65" s="33"/>
      <c r="P65" s="26"/>
      <c r="Q65" s="17" t="s">
        <v>152</v>
      </c>
      <c r="R65" s="13"/>
      <c r="S65" s="44"/>
    </row>
    <row r="66" spans="1:19" ht="30" customHeight="1">
      <c r="A66" s="31">
        <v>61</v>
      </c>
      <c r="B66" s="50">
        <v>215</v>
      </c>
      <c r="C66" s="51" t="s">
        <v>151</v>
      </c>
      <c r="D66" s="51" t="s">
        <v>103</v>
      </c>
      <c r="E66" s="27" t="s">
        <v>142</v>
      </c>
      <c r="F66" s="49"/>
      <c r="G66" s="27" t="s">
        <v>142</v>
      </c>
      <c r="H66" s="49"/>
      <c r="I66" s="49"/>
      <c r="J66" s="31"/>
      <c r="K66" s="31"/>
      <c r="L66" s="31"/>
      <c r="M66" s="33"/>
      <c r="N66" s="33"/>
      <c r="O66" s="33"/>
      <c r="P66" s="26"/>
      <c r="Q66" s="17" t="s">
        <v>152</v>
      </c>
      <c r="R66" s="13"/>
      <c r="S66" s="44"/>
    </row>
    <row r="67" spans="1:19" s="18" customFormat="1" ht="30" customHeight="1">
      <c r="A67" s="211" t="s">
        <v>36</v>
      </c>
      <c r="B67" s="212"/>
      <c r="C67" s="212"/>
      <c r="D67" s="213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2"/>
      <c r="Q67" s="16"/>
      <c r="R67" s="21"/>
    </row>
    <row r="68" spans="1:19" ht="30" customHeight="1">
      <c r="A68" s="31">
        <v>1</v>
      </c>
      <c r="B68" s="7">
        <v>207</v>
      </c>
      <c r="C68" s="29" t="s">
        <v>60</v>
      </c>
      <c r="D68" s="29" t="s">
        <v>39</v>
      </c>
      <c r="E68" s="45"/>
      <c r="F68" s="27"/>
      <c r="G68" s="45" t="s">
        <v>40</v>
      </c>
      <c r="H68" s="3"/>
      <c r="I68" s="33"/>
      <c r="J68" s="33"/>
      <c r="K68" s="33"/>
      <c r="L68" s="33"/>
      <c r="M68" s="33"/>
      <c r="N68" s="33"/>
      <c r="O68" s="33"/>
      <c r="P68" s="26"/>
      <c r="Q68" s="17" t="s">
        <v>59</v>
      </c>
      <c r="R68" s="13"/>
      <c r="S68" s="44"/>
    </row>
    <row r="69" spans="1:19" ht="30" customHeight="1">
      <c r="A69" s="31">
        <v>2</v>
      </c>
      <c r="B69" s="7">
        <v>207</v>
      </c>
      <c r="C69" s="29" t="s">
        <v>61</v>
      </c>
      <c r="D69" s="29" t="s">
        <v>62</v>
      </c>
      <c r="E69" s="45"/>
      <c r="F69" s="27"/>
      <c r="G69" s="45" t="s">
        <v>40</v>
      </c>
      <c r="H69" s="3"/>
      <c r="I69" s="33"/>
      <c r="J69" s="33"/>
      <c r="K69" s="33"/>
      <c r="L69" s="33"/>
      <c r="M69" s="33"/>
      <c r="N69" s="33"/>
      <c r="O69" s="33"/>
      <c r="P69" s="26"/>
      <c r="Q69" s="17" t="s">
        <v>93</v>
      </c>
      <c r="R69" s="13"/>
      <c r="S69" s="44"/>
    </row>
    <row r="70" spans="1:19" ht="30" customHeight="1">
      <c r="A70" s="31">
        <v>3</v>
      </c>
      <c r="B70" s="7">
        <v>208</v>
      </c>
      <c r="C70" s="29" t="s">
        <v>67</v>
      </c>
      <c r="D70" s="29" t="s">
        <v>42</v>
      </c>
      <c r="E70" s="27"/>
      <c r="F70" s="27"/>
      <c r="G70" s="45" t="s">
        <v>40</v>
      </c>
      <c r="H70" s="3"/>
      <c r="I70" s="33"/>
      <c r="J70" s="33"/>
      <c r="K70" s="33"/>
      <c r="L70" s="33"/>
      <c r="M70" s="33"/>
      <c r="N70" s="33"/>
      <c r="O70" s="33"/>
      <c r="P70" s="26"/>
      <c r="Q70" s="17" t="s">
        <v>63</v>
      </c>
      <c r="R70" s="13"/>
      <c r="S70" s="44"/>
    </row>
    <row r="71" spans="1:19" ht="30" customHeight="1">
      <c r="A71" s="31">
        <v>4</v>
      </c>
      <c r="B71" s="7">
        <v>209</v>
      </c>
      <c r="C71" s="29" t="s">
        <v>73</v>
      </c>
      <c r="D71" s="29" t="s">
        <v>74</v>
      </c>
      <c r="E71" s="27"/>
      <c r="F71" s="27"/>
      <c r="G71" s="45" t="s">
        <v>40</v>
      </c>
      <c r="H71" s="3"/>
      <c r="I71" s="33"/>
      <c r="J71" s="33"/>
      <c r="K71" s="33"/>
      <c r="L71" s="33"/>
      <c r="M71" s="33"/>
      <c r="N71" s="33"/>
      <c r="O71" s="33"/>
      <c r="P71" s="26"/>
      <c r="Q71" s="17" t="s">
        <v>93</v>
      </c>
      <c r="R71" s="13"/>
      <c r="S71" s="44"/>
    </row>
    <row r="72" spans="1:19" ht="30" customHeight="1">
      <c r="A72" s="31">
        <v>5</v>
      </c>
      <c r="B72" s="7">
        <v>210</v>
      </c>
      <c r="C72" s="29" t="s">
        <v>80</v>
      </c>
      <c r="D72" s="29" t="s">
        <v>78</v>
      </c>
      <c r="E72" s="45" t="s">
        <v>40</v>
      </c>
      <c r="F72" s="27"/>
      <c r="G72" s="27"/>
      <c r="H72" s="3"/>
      <c r="I72" s="33"/>
      <c r="J72" s="33"/>
      <c r="K72" s="33"/>
      <c r="L72" s="33"/>
      <c r="M72" s="33"/>
      <c r="N72" s="33"/>
      <c r="O72" s="33"/>
      <c r="P72" s="26"/>
      <c r="Q72" s="17" t="s">
        <v>81</v>
      </c>
      <c r="R72" s="13"/>
      <c r="S72" s="44"/>
    </row>
    <row r="73" spans="1:19" ht="30" customHeight="1">
      <c r="A73" s="31">
        <v>6</v>
      </c>
      <c r="B73" s="7">
        <v>213</v>
      </c>
      <c r="C73" s="29" t="s">
        <v>94</v>
      </c>
      <c r="D73" s="29" t="s">
        <v>42</v>
      </c>
      <c r="E73" s="27"/>
      <c r="F73" s="27"/>
      <c r="G73" s="27"/>
      <c r="H73" s="3"/>
      <c r="I73" s="33"/>
      <c r="J73" s="33"/>
      <c r="K73" s="45" t="s">
        <v>40</v>
      </c>
      <c r="L73" s="33"/>
      <c r="M73" s="33"/>
      <c r="N73" s="33"/>
      <c r="O73" s="33"/>
      <c r="P73" s="26"/>
      <c r="Q73" s="17" t="s">
        <v>92</v>
      </c>
      <c r="R73" s="13"/>
      <c r="S73" s="44"/>
    </row>
    <row r="74" spans="1:19" ht="30" customHeight="1">
      <c r="A74" s="31">
        <v>7</v>
      </c>
      <c r="B74" s="7">
        <v>216</v>
      </c>
      <c r="C74" s="29" t="s">
        <v>105</v>
      </c>
      <c r="D74" s="29" t="s">
        <v>98</v>
      </c>
      <c r="E74" s="27"/>
      <c r="F74" s="27"/>
      <c r="G74" s="45" t="s">
        <v>40</v>
      </c>
      <c r="H74" s="3"/>
      <c r="I74" s="33"/>
      <c r="J74" s="33"/>
      <c r="K74" s="33"/>
      <c r="L74" s="33"/>
      <c r="M74" s="33"/>
      <c r="N74" s="33"/>
      <c r="O74" s="33"/>
      <c r="P74" s="26"/>
      <c r="Q74" s="17" t="s">
        <v>102</v>
      </c>
      <c r="R74" s="13"/>
      <c r="S74" s="44"/>
    </row>
    <row r="75" spans="1:19" ht="30" customHeight="1">
      <c r="A75" s="31">
        <v>8</v>
      </c>
      <c r="B75" s="7">
        <v>216</v>
      </c>
      <c r="C75" s="29" t="s">
        <v>107</v>
      </c>
      <c r="D75" s="29" t="s">
        <v>108</v>
      </c>
      <c r="E75" s="27"/>
      <c r="F75" s="27"/>
      <c r="G75" s="45" t="s">
        <v>40</v>
      </c>
      <c r="H75" s="3"/>
      <c r="I75" s="33"/>
      <c r="J75" s="33"/>
      <c r="K75" s="33"/>
      <c r="L75" s="33"/>
      <c r="M75" s="33"/>
      <c r="N75" s="33"/>
      <c r="O75" s="33"/>
      <c r="P75" s="26"/>
      <c r="Q75" s="17" t="s">
        <v>102</v>
      </c>
      <c r="R75" s="13"/>
      <c r="S75" s="44"/>
    </row>
    <row r="76" spans="1:19" ht="30" customHeight="1">
      <c r="A76" s="31">
        <v>9</v>
      </c>
      <c r="B76" s="7">
        <v>217</v>
      </c>
      <c r="C76" s="29" t="s">
        <v>109</v>
      </c>
      <c r="D76" s="29" t="s">
        <v>108</v>
      </c>
      <c r="E76" s="27"/>
      <c r="F76" s="27"/>
      <c r="G76" s="45" t="s">
        <v>40</v>
      </c>
      <c r="H76" s="3"/>
      <c r="I76" s="33"/>
      <c r="J76" s="33"/>
      <c r="K76" s="33"/>
      <c r="L76" s="33"/>
      <c r="M76" s="33"/>
      <c r="N76" s="33"/>
      <c r="O76" s="33"/>
      <c r="P76" s="26"/>
      <c r="Q76" s="17" t="s">
        <v>102</v>
      </c>
      <c r="R76" s="13"/>
      <c r="S76" s="44"/>
    </row>
    <row r="77" spans="1:19" ht="30" customHeight="1">
      <c r="A77" s="31">
        <v>10</v>
      </c>
      <c r="B77" s="7">
        <v>219</v>
      </c>
      <c r="C77" s="29" t="s">
        <v>111</v>
      </c>
      <c r="D77" s="29" t="s">
        <v>108</v>
      </c>
      <c r="E77" s="27"/>
      <c r="F77" s="27"/>
      <c r="G77" s="45" t="s">
        <v>40</v>
      </c>
      <c r="H77" s="3"/>
      <c r="I77" s="33"/>
      <c r="J77" s="33"/>
      <c r="K77" s="33"/>
      <c r="L77" s="33"/>
      <c r="M77" s="33"/>
      <c r="N77" s="33"/>
      <c r="O77" s="33"/>
      <c r="P77" s="26"/>
      <c r="Q77" s="17" t="s">
        <v>102</v>
      </c>
      <c r="R77" s="13"/>
      <c r="S77" s="44"/>
    </row>
    <row r="78" spans="1:19" ht="30" customHeight="1">
      <c r="A78" s="31">
        <v>11</v>
      </c>
      <c r="B78" s="7">
        <v>301</v>
      </c>
      <c r="C78" s="29" t="s">
        <v>116</v>
      </c>
      <c r="D78" s="29" t="s">
        <v>47</v>
      </c>
      <c r="E78" s="27"/>
      <c r="F78" s="27"/>
      <c r="G78" s="45" t="s">
        <v>40</v>
      </c>
      <c r="H78" s="3"/>
      <c r="I78" s="33"/>
      <c r="J78" s="33"/>
      <c r="K78" s="33"/>
      <c r="L78" s="33"/>
      <c r="M78" s="33"/>
      <c r="N78" s="33"/>
      <c r="O78" s="33"/>
      <c r="P78" s="26"/>
      <c r="Q78" s="17"/>
      <c r="R78" s="13"/>
      <c r="S78" s="44"/>
    </row>
    <row r="79" spans="1:19" ht="30" customHeight="1">
      <c r="A79" s="31">
        <v>12</v>
      </c>
      <c r="B79" s="7">
        <v>301</v>
      </c>
      <c r="C79" s="29" t="s">
        <v>117</v>
      </c>
      <c r="D79" s="29" t="s">
        <v>47</v>
      </c>
      <c r="E79" s="27"/>
      <c r="F79" s="27"/>
      <c r="G79" s="45" t="s">
        <v>40</v>
      </c>
      <c r="H79" s="3"/>
      <c r="I79" s="33"/>
      <c r="J79" s="33"/>
      <c r="K79" s="33"/>
      <c r="L79" s="33"/>
      <c r="M79" s="33"/>
      <c r="N79" s="33"/>
      <c r="O79" s="33"/>
      <c r="P79" s="26"/>
      <c r="Q79" s="17"/>
      <c r="R79" s="13"/>
      <c r="S79" s="44"/>
    </row>
    <row r="80" spans="1:19" ht="30" customHeight="1">
      <c r="A80" s="229" t="s">
        <v>37</v>
      </c>
      <c r="B80" s="230"/>
      <c r="C80" s="230"/>
      <c r="D80" s="231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6"/>
      <c r="R80" s="13"/>
      <c r="S80" s="23"/>
    </row>
    <row r="81" spans="1:19" ht="30" customHeight="1">
      <c r="A81" s="31">
        <v>1</v>
      </c>
      <c r="B81" s="46">
        <v>405</v>
      </c>
      <c r="C81" s="47" t="s">
        <v>153</v>
      </c>
      <c r="D81" s="47" t="s">
        <v>103</v>
      </c>
      <c r="E81" s="27"/>
      <c r="F81" s="27"/>
      <c r="G81" s="27"/>
      <c r="H81" s="3"/>
      <c r="I81" s="33"/>
      <c r="J81" s="33"/>
      <c r="K81" s="33"/>
      <c r="L81" s="33"/>
      <c r="M81" s="33"/>
      <c r="N81" s="33"/>
      <c r="O81" s="33"/>
      <c r="P81" s="26"/>
      <c r="Q81" s="53" t="s">
        <v>154</v>
      </c>
      <c r="R81" s="13"/>
      <c r="S81" s="44"/>
    </row>
    <row r="82" spans="1:19" ht="30" customHeight="1">
      <c r="A82" s="225" t="s">
        <v>166</v>
      </c>
      <c r="B82" s="226"/>
      <c r="C82" s="226"/>
      <c r="D82" s="227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13"/>
      <c r="S82" s="23"/>
    </row>
    <row r="83" spans="1:19" ht="30" customHeight="1">
      <c r="A83" s="31">
        <v>1</v>
      </c>
      <c r="B83" s="7">
        <v>209</v>
      </c>
      <c r="C83" s="29" t="s">
        <v>68</v>
      </c>
      <c r="D83" s="29" t="s">
        <v>69</v>
      </c>
      <c r="E83" s="45"/>
      <c r="F83" s="45"/>
      <c r="G83" s="27"/>
      <c r="H83" s="3"/>
      <c r="I83" s="33"/>
      <c r="J83" s="33"/>
      <c r="K83" s="33"/>
      <c r="L83" s="33"/>
      <c r="M83" s="33"/>
      <c r="N83" s="33"/>
      <c r="O83" s="33"/>
      <c r="P83" s="26"/>
      <c r="Q83" s="17" t="s">
        <v>70</v>
      </c>
      <c r="R83" s="13"/>
      <c r="S83" s="44"/>
    </row>
    <row r="84" spans="1:19" ht="30" customHeight="1">
      <c r="A84" s="31">
        <v>2</v>
      </c>
      <c r="B84" s="7">
        <v>213</v>
      </c>
      <c r="C84" s="29" t="s">
        <v>95</v>
      </c>
      <c r="D84" s="29" t="s">
        <v>96</v>
      </c>
      <c r="E84" s="27"/>
      <c r="F84" s="27"/>
      <c r="G84" s="27"/>
      <c r="H84" s="3"/>
      <c r="I84" s="33"/>
      <c r="J84" s="33"/>
      <c r="K84" s="33"/>
      <c r="L84" s="33"/>
      <c r="M84" s="33"/>
      <c r="N84" s="33"/>
      <c r="O84" s="33"/>
      <c r="P84" s="26"/>
      <c r="Q84" s="17" t="s">
        <v>70</v>
      </c>
      <c r="R84" s="13"/>
      <c r="S84" s="23"/>
    </row>
  </sheetData>
  <mergeCells count="13">
    <mergeCell ref="Q3:Q4"/>
    <mergeCell ref="A5:D5"/>
    <mergeCell ref="A1:Q1"/>
    <mergeCell ref="A2:Q2"/>
    <mergeCell ref="A80:D80"/>
    <mergeCell ref="A82:D82"/>
    <mergeCell ref="E3:O3"/>
    <mergeCell ref="D3:D4"/>
    <mergeCell ref="P3:P4"/>
    <mergeCell ref="A67:D67"/>
    <mergeCell ref="A3:A4"/>
    <mergeCell ref="B3:B4"/>
    <mergeCell ref="C3:C4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23"/>
  <sheetViews>
    <sheetView topLeftCell="A13" zoomScale="70" zoomScaleNormal="70" workbookViewId="0">
      <selection activeCell="E11" sqref="E11"/>
    </sheetView>
  </sheetViews>
  <sheetFormatPr defaultColWidth="9.140625" defaultRowHeight="24.75"/>
  <cols>
    <col min="1" max="1" width="9.42578125" style="13" customWidth="1"/>
    <col min="2" max="2" width="9.85546875" style="13" customWidth="1"/>
    <col min="3" max="3" width="35.42578125" style="13" customWidth="1"/>
    <col min="4" max="4" width="38.42578125" style="13" customWidth="1"/>
    <col min="5" max="10" width="7.85546875" style="1" customWidth="1"/>
    <col min="11" max="15" width="7.85546875" style="22" customWidth="1"/>
    <col min="16" max="16" width="9.28515625" style="1" customWidth="1"/>
    <col min="17" max="17" width="49.85546875" style="15" customWidth="1"/>
    <col min="18" max="18" width="9.5703125" style="2" customWidth="1"/>
    <col min="19" max="19" width="24.28515625" style="28" customWidth="1"/>
    <col min="20" max="16384" width="9.140625" style="2"/>
  </cols>
  <sheetData>
    <row r="1" spans="1:20" s="12" customFormat="1" ht="32.25" customHeight="1">
      <c r="A1" s="197" t="s">
        <v>5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1"/>
      <c r="S1" s="10"/>
      <c r="T1" s="11"/>
    </row>
    <row r="2" spans="1:20" s="12" customFormat="1" ht="32.25" customHeight="1">
      <c r="A2" s="197" t="s">
        <v>11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1"/>
      <c r="S2" s="10"/>
      <c r="T2" s="11"/>
    </row>
    <row r="3" spans="1:20" s="18" customFormat="1" ht="30" customHeight="1">
      <c r="A3" s="198" t="s">
        <v>3</v>
      </c>
      <c r="B3" s="198" t="s">
        <v>6</v>
      </c>
      <c r="C3" s="200" t="s">
        <v>0</v>
      </c>
      <c r="D3" s="202" t="s">
        <v>7</v>
      </c>
      <c r="E3" s="203" t="s">
        <v>15</v>
      </c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4" t="s">
        <v>2</v>
      </c>
      <c r="Q3" s="200" t="s">
        <v>4</v>
      </c>
      <c r="S3" s="44" t="s">
        <v>31</v>
      </c>
    </row>
    <row r="4" spans="1:20" s="18" customFormat="1" ht="30" customHeight="1">
      <c r="A4" s="215"/>
      <c r="B4" s="215"/>
      <c r="C4" s="207"/>
      <c r="D4" s="207"/>
      <c r="E4" s="32" t="s">
        <v>19</v>
      </c>
      <c r="F4" s="34" t="s">
        <v>20</v>
      </c>
      <c r="G4" s="32" t="s">
        <v>22</v>
      </c>
      <c r="H4" s="32" t="s">
        <v>21</v>
      </c>
      <c r="I4" s="32" t="s">
        <v>23</v>
      </c>
      <c r="J4" s="32" t="s">
        <v>24</v>
      </c>
      <c r="K4" s="40" t="s">
        <v>16</v>
      </c>
      <c r="L4" s="40" t="s">
        <v>25</v>
      </c>
      <c r="M4" s="40" t="s">
        <v>17</v>
      </c>
      <c r="N4" s="40" t="s">
        <v>18</v>
      </c>
      <c r="O4" s="32" t="s">
        <v>1</v>
      </c>
      <c r="P4" s="214"/>
      <c r="Q4" s="207"/>
      <c r="S4" s="44" t="s">
        <v>35</v>
      </c>
    </row>
    <row r="5" spans="1:20" s="18" customFormat="1" ht="30" customHeight="1">
      <c r="A5" s="208" t="s">
        <v>196</v>
      </c>
      <c r="B5" s="209"/>
      <c r="C5" s="209"/>
      <c r="D5" s="210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19"/>
      <c r="Q5" s="20"/>
      <c r="R5" s="21"/>
      <c r="S5" s="44" t="s">
        <v>34</v>
      </c>
    </row>
    <row r="6" spans="1:20" s="23" customFormat="1" ht="30" customHeight="1">
      <c r="A6" s="31">
        <v>1</v>
      </c>
      <c r="B6" s="26">
        <v>207</v>
      </c>
      <c r="C6" s="68" t="s">
        <v>186</v>
      </c>
      <c r="D6" s="69" t="s">
        <v>187</v>
      </c>
      <c r="E6" s="27" t="s">
        <v>142</v>
      </c>
      <c r="F6" s="3"/>
      <c r="G6" s="27" t="s">
        <v>142</v>
      </c>
      <c r="H6" s="3"/>
      <c r="I6" s="33"/>
      <c r="J6" s="33"/>
      <c r="K6" s="33"/>
      <c r="L6" s="33"/>
      <c r="M6" s="33"/>
      <c r="N6" s="33"/>
      <c r="O6" s="33"/>
      <c r="P6" s="26"/>
      <c r="Q6" s="61" t="s">
        <v>152</v>
      </c>
      <c r="R6" s="13"/>
      <c r="S6" s="44" t="s">
        <v>33</v>
      </c>
    </row>
    <row r="7" spans="1:20" s="23" customFormat="1" ht="30" customHeight="1">
      <c r="A7" s="31">
        <v>2</v>
      </c>
      <c r="B7" s="26">
        <v>407</v>
      </c>
      <c r="C7" s="68" t="s">
        <v>188</v>
      </c>
      <c r="D7" s="69" t="s">
        <v>187</v>
      </c>
      <c r="E7" s="27" t="s">
        <v>142</v>
      </c>
      <c r="F7" s="3"/>
      <c r="G7" s="27" t="s">
        <v>142</v>
      </c>
      <c r="H7" s="3"/>
      <c r="I7" s="33"/>
      <c r="J7" s="33"/>
      <c r="K7" s="33"/>
      <c r="L7" s="33"/>
      <c r="M7" s="33"/>
      <c r="N7" s="33"/>
      <c r="O7" s="33"/>
      <c r="P7" s="26"/>
      <c r="Q7" s="61" t="s">
        <v>152</v>
      </c>
      <c r="R7" s="13"/>
      <c r="S7" s="44"/>
    </row>
    <row r="8" spans="1:20" s="23" customFormat="1" ht="30" customHeight="1">
      <c r="A8" s="31">
        <v>3</v>
      </c>
      <c r="B8" s="26">
        <v>407</v>
      </c>
      <c r="C8" s="68" t="s">
        <v>189</v>
      </c>
      <c r="D8" s="69" t="s">
        <v>190</v>
      </c>
      <c r="E8" s="27" t="s">
        <v>142</v>
      </c>
      <c r="F8" s="3"/>
      <c r="G8" s="27" t="s">
        <v>142</v>
      </c>
      <c r="H8" s="3"/>
      <c r="I8" s="33"/>
      <c r="J8" s="33"/>
      <c r="K8" s="33"/>
      <c r="L8" s="33"/>
      <c r="M8" s="33"/>
      <c r="N8" s="33"/>
      <c r="O8" s="33"/>
      <c r="P8" s="26"/>
      <c r="Q8" s="61" t="s">
        <v>152</v>
      </c>
      <c r="R8" s="13"/>
      <c r="S8" s="44" t="s">
        <v>32</v>
      </c>
    </row>
    <row r="9" spans="1:20" s="23" customFormat="1" ht="30" customHeight="1">
      <c r="A9" s="31">
        <v>4</v>
      </c>
      <c r="B9" s="26">
        <v>207</v>
      </c>
      <c r="C9" s="68" t="s">
        <v>191</v>
      </c>
      <c r="D9" s="69" t="s">
        <v>192</v>
      </c>
      <c r="E9" s="27" t="s">
        <v>142</v>
      </c>
      <c r="F9" s="3"/>
      <c r="G9" s="27" t="s">
        <v>142</v>
      </c>
      <c r="H9" s="3"/>
      <c r="I9" s="33"/>
      <c r="J9" s="33"/>
      <c r="K9" s="33"/>
      <c r="L9" s="33"/>
      <c r="M9" s="33"/>
      <c r="N9" s="33"/>
      <c r="O9" s="33"/>
      <c r="P9" s="26"/>
      <c r="Q9" s="61" t="s">
        <v>152</v>
      </c>
      <c r="R9" s="13"/>
      <c r="S9" s="44"/>
    </row>
    <row r="10" spans="1:20" s="23" customFormat="1" ht="30" customHeight="1">
      <c r="A10" s="31">
        <v>5</v>
      </c>
      <c r="B10" s="26">
        <v>407</v>
      </c>
      <c r="C10" s="68" t="s">
        <v>193</v>
      </c>
      <c r="D10" s="69" t="s">
        <v>187</v>
      </c>
      <c r="E10" s="27" t="s">
        <v>142</v>
      </c>
      <c r="F10" s="3"/>
      <c r="G10" s="27" t="s">
        <v>142</v>
      </c>
      <c r="H10" s="3"/>
      <c r="I10" s="33"/>
      <c r="J10" s="33"/>
      <c r="K10" s="33"/>
      <c r="L10" s="33"/>
      <c r="M10" s="33"/>
      <c r="N10" s="33"/>
      <c r="O10" s="33"/>
      <c r="P10" s="26"/>
      <c r="Q10" s="61" t="s">
        <v>152</v>
      </c>
      <c r="R10" s="13"/>
      <c r="S10" s="44"/>
    </row>
    <row r="11" spans="1:20" s="23" customFormat="1" ht="30" customHeight="1">
      <c r="A11" s="31">
        <v>6</v>
      </c>
      <c r="B11" s="26">
        <v>207</v>
      </c>
      <c r="C11" s="70" t="s">
        <v>194</v>
      </c>
      <c r="D11" s="69" t="s">
        <v>195</v>
      </c>
      <c r="E11" s="27" t="s">
        <v>142</v>
      </c>
      <c r="F11" s="3"/>
      <c r="G11" s="27" t="s">
        <v>142</v>
      </c>
      <c r="H11" s="3"/>
      <c r="I11" s="33"/>
      <c r="J11" s="33"/>
      <c r="K11" s="33"/>
      <c r="L11" s="33"/>
      <c r="M11" s="33"/>
      <c r="N11" s="33"/>
      <c r="O11" s="33"/>
      <c r="P11" s="26"/>
      <c r="Q11" s="61" t="s">
        <v>152</v>
      </c>
      <c r="R11" s="13"/>
    </row>
    <row r="12" spans="1:20" s="18" customFormat="1" ht="30" customHeight="1">
      <c r="A12" s="211" t="s">
        <v>27</v>
      </c>
      <c r="B12" s="212"/>
      <c r="C12" s="212"/>
      <c r="D12" s="213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2"/>
      <c r="Q12" s="16"/>
      <c r="R12" s="21"/>
    </row>
    <row r="13" spans="1:20" s="23" customFormat="1" ht="30" customHeight="1">
      <c r="A13" s="31"/>
      <c r="B13" s="7"/>
      <c r="C13" s="29"/>
      <c r="D13" s="29"/>
      <c r="E13" s="27"/>
      <c r="F13" s="27"/>
      <c r="G13" s="27"/>
      <c r="H13" s="3"/>
      <c r="I13" s="33"/>
      <c r="J13" s="33"/>
      <c r="K13" s="33"/>
      <c r="L13" s="33"/>
      <c r="M13" s="33"/>
      <c r="N13" s="33"/>
      <c r="O13" s="33"/>
      <c r="P13" s="26"/>
      <c r="Q13" s="17"/>
      <c r="R13" s="13"/>
    </row>
    <row r="14" spans="1:20" s="23" customFormat="1" ht="30" customHeight="1">
      <c r="A14" s="31"/>
      <c r="B14" s="7"/>
      <c r="C14" s="29"/>
      <c r="D14" s="29"/>
      <c r="E14" s="27"/>
      <c r="F14" s="27"/>
      <c r="G14" s="27"/>
      <c r="H14" s="3"/>
      <c r="I14" s="33"/>
      <c r="J14" s="33"/>
      <c r="K14" s="33"/>
      <c r="L14" s="33"/>
      <c r="M14" s="33"/>
      <c r="N14" s="33"/>
      <c r="O14" s="33"/>
      <c r="P14" s="26"/>
      <c r="Q14" s="17"/>
      <c r="R14" s="13"/>
      <c r="S14" s="44"/>
    </row>
    <row r="15" spans="1:20" s="23" customFormat="1" ht="30" customHeight="1">
      <c r="A15" s="31"/>
      <c r="B15" s="7"/>
      <c r="C15" s="29"/>
      <c r="D15" s="29"/>
      <c r="E15" s="27"/>
      <c r="F15" s="27"/>
      <c r="G15" s="27"/>
      <c r="H15" s="3"/>
      <c r="I15" s="33"/>
      <c r="J15" s="33"/>
      <c r="K15" s="33"/>
      <c r="L15" s="33"/>
      <c r="M15" s="33"/>
      <c r="N15" s="33"/>
      <c r="O15" s="33"/>
      <c r="P15" s="26"/>
      <c r="Q15" s="17"/>
      <c r="R15" s="13"/>
      <c r="S15" s="43"/>
    </row>
    <row r="16" spans="1:20" s="23" customFormat="1" ht="30" customHeight="1">
      <c r="A16" s="229" t="s">
        <v>28</v>
      </c>
      <c r="B16" s="230"/>
      <c r="C16" s="230"/>
      <c r="D16" s="231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6"/>
      <c r="R16" s="13"/>
    </row>
    <row r="17" spans="1:18" s="23" customFormat="1" ht="30" customHeight="1">
      <c r="A17" s="31"/>
      <c r="B17" s="7"/>
      <c r="C17" s="29"/>
      <c r="D17" s="29"/>
      <c r="E17" s="27"/>
      <c r="F17" s="27"/>
      <c r="G17" s="27"/>
      <c r="H17" s="3"/>
      <c r="I17" s="33"/>
      <c r="J17" s="33"/>
      <c r="K17" s="33"/>
      <c r="L17" s="33"/>
      <c r="M17" s="33"/>
      <c r="N17" s="33"/>
      <c r="O17" s="33"/>
      <c r="P17" s="26"/>
      <c r="Q17" s="17"/>
      <c r="R17" s="13"/>
    </row>
    <row r="18" spans="1:18" s="23" customFormat="1" ht="30" customHeight="1">
      <c r="A18" s="31"/>
      <c r="B18" s="7"/>
      <c r="C18" s="29"/>
      <c r="D18" s="29"/>
      <c r="E18" s="27"/>
      <c r="F18" s="27"/>
      <c r="G18" s="27"/>
      <c r="H18" s="3"/>
      <c r="I18" s="33"/>
      <c r="J18" s="33"/>
      <c r="K18" s="33"/>
      <c r="L18" s="33"/>
      <c r="M18" s="33"/>
      <c r="N18" s="33"/>
      <c r="O18" s="33"/>
      <c r="P18" s="26"/>
      <c r="Q18" s="17"/>
      <c r="R18" s="13"/>
    </row>
    <row r="19" spans="1:18" s="23" customFormat="1" ht="30" customHeight="1">
      <c r="A19" s="31"/>
      <c r="B19" s="7"/>
      <c r="C19" s="29"/>
      <c r="D19" s="29"/>
      <c r="E19" s="27"/>
      <c r="F19" s="27"/>
      <c r="G19" s="27"/>
      <c r="H19" s="3"/>
      <c r="I19" s="33"/>
      <c r="J19" s="33"/>
      <c r="K19" s="33"/>
      <c r="L19" s="33"/>
      <c r="M19" s="33"/>
      <c r="N19" s="33"/>
      <c r="O19" s="33"/>
      <c r="P19" s="26"/>
      <c r="Q19" s="17"/>
      <c r="R19" s="13"/>
    </row>
    <row r="20" spans="1:18" s="23" customFormat="1" ht="30" customHeight="1">
      <c r="A20" s="225" t="s">
        <v>29</v>
      </c>
      <c r="B20" s="226"/>
      <c r="C20" s="226"/>
      <c r="D20" s="227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13"/>
    </row>
    <row r="21" spans="1:18" s="23" customFormat="1" ht="30" customHeight="1">
      <c r="A21" s="31"/>
      <c r="B21" s="7"/>
      <c r="C21" s="29"/>
      <c r="D21" s="29"/>
      <c r="E21" s="27"/>
      <c r="F21" s="27"/>
      <c r="G21" s="27"/>
      <c r="H21" s="3"/>
      <c r="I21" s="33"/>
      <c r="J21" s="33"/>
      <c r="K21" s="33"/>
      <c r="L21" s="33"/>
      <c r="M21" s="33"/>
      <c r="N21" s="33"/>
      <c r="O21" s="33"/>
      <c r="P21" s="26"/>
      <c r="Q21" s="17"/>
      <c r="R21" s="13"/>
    </row>
    <row r="22" spans="1:18" s="23" customFormat="1" ht="30" customHeight="1">
      <c r="A22" s="31"/>
      <c r="B22" s="7"/>
      <c r="C22" s="29"/>
      <c r="D22" s="29"/>
      <c r="E22" s="27"/>
      <c r="F22" s="27"/>
      <c r="G22" s="27"/>
      <c r="H22" s="3"/>
      <c r="I22" s="33"/>
      <c r="J22" s="33"/>
      <c r="K22" s="33"/>
      <c r="L22" s="33"/>
      <c r="M22" s="33"/>
      <c r="N22" s="33"/>
      <c r="O22" s="33"/>
      <c r="P22" s="26"/>
      <c r="Q22" s="17"/>
      <c r="R22" s="13"/>
    </row>
    <row r="23" spans="1:18" s="23" customFormat="1" ht="30" customHeight="1">
      <c r="A23" s="31"/>
      <c r="B23" s="7"/>
      <c r="C23" s="29"/>
      <c r="D23" s="29"/>
      <c r="E23" s="27"/>
      <c r="F23" s="27"/>
      <c r="G23" s="27"/>
      <c r="H23" s="3"/>
      <c r="I23" s="33"/>
      <c r="J23" s="33"/>
      <c r="K23" s="33"/>
      <c r="L23" s="33"/>
      <c r="M23" s="33"/>
      <c r="N23" s="33"/>
      <c r="O23" s="33"/>
      <c r="P23" s="26"/>
      <c r="Q23" s="17"/>
      <c r="R23" s="13"/>
    </row>
  </sheetData>
  <mergeCells count="13">
    <mergeCell ref="A16:D16"/>
    <mergeCell ref="A20:D20"/>
    <mergeCell ref="A1:Q1"/>
    <mergeCell ref="A2:Q2"/>
    <mergeCell ref="D3:D4"/>
    <mergeCell ref="Q3:Q4"/>
    <mergeCell ref="P3:P4"/>
    <mergeCell ref="E3:O3"/>
    <mergeCell ref="A5:D5"/>
    <mergeCell ref="A3:A4"/>
    <mergeCell ref="B3:B4"/>
    <mergeCell ref="C3:C4"/>
    <mergeCell ref="A12:D1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S157"/>
  <sheetViews>
    <sheetView topLeftCell="A148" zoomScale="70" zoomScaleNormal="70" workbookViewId="0">
      <selection activeCell="H163" sqref="H163"/>
    </sheetView>
  </sheetViews>
  <sheetFormatPr defaultColWidth="9.140625" defaultRowHeight="24.75"/>
  <cols>
    <col min="1" max="1" width="6.85546875" style="13" bestFit="1" customWidth="1"/>
    <col min="2" max="2" width="5.28515625" style="14" bestFit="1" customWidth="1"/>
    <col min="3" max="3" width="31.5703125" style="13" bestFit="1" customWidth="1"/>
    <col min="4" max="4" width="34" style="13" bestFit="1" customWidth="1"/>
    <col min="5" max="10" width="7.85546875" style="14" customWidth="1"/>
    <col min="11" max="11" width="8" style="14" customWidth="1"/>
    <col min="12" max="14" width="7.85546875" style="14" customWidth="1"/>
    <col min="15" max="15" width="7.85546875" style="15" customWidth="1"/>
    <col min="16" max="16" width="9.28515625" style="13" customWidth="1"/>
    <col min="17" max="17" width="49.85546875" style="13" customWidth="1"/>
    <col min="18" max="18" width="9.5703125" style="13" customWidth="1"/>
    <col min="19" max="19" width="24.28515625" style="28" customWidth="1"/>
    <col min="20" max="16384" width="9.140625" style="13"/>
  </cols>
  <sheetData>
    <row r="1" spans="1:19" s="39" customFormat="1" ht="32.25" customHeight="1">
      <c r="A1" s="218" t="s">
        <v>5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38"/>
      <c r="S1" s="10"/>
    </row>
    <row r="2" spans="1:19" s="39" customFormat="1" ht="32.25" customHeight="1">
      <c r="A2" s="218" t="s">
        <v>30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38"/>
      <c r="S2" s="10"/>
    </row>
    <row r="3" spans="1:19" s="18" customFormat="1" ht="30" customHeight="1">
      <c r="A3" s="216" t="s">
        <v>3</v>
      </c>
      <c r="B3" s="216" t="s">
        <v>6</v>
      </c>
      <c r="C3" s="217" t="s">
        <v>0</v>
      </c>
      <c r="D3" s="217" t="s">
        <v>7</v>
      </c>
      <c r="E3" s="203" t="s">
        <v>15</v>
      </c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 t="s">
        <v>2</v>
      </c>
      <c r="Q3" s="203" t="s">
        <v>4</v>
      </c>
      <c r="R3" s="21"/>
      <c r="S3" s="44" t="s">
        <v>31</v>
      </c>
    </row>
    <row r="4" spans="1:19" s="18" customFormat="1" ht="30" customHeight="1">
      <c r="A4" s="216"/>
      <c r="B4" s="216"/>
      <c r="C4" s="217"/>
      <c r="D4" s="217"/>
      <c r="E4" s="54" t="s">
        <v>19</v>
      </c>
      <c r="F4" s="54" t="s">
        <v>20</v>
      </c>
      <c r="G4" s="54" t="s">
        <v>22</v>
      </c>
      <c r="H4" s="54" t="s">
        <v>21</v>
      </c>
      <c r="I4" s="54" t="s">
        <v>23</v>
      </c>
      <c r="J4" s="54" t="s">
        <v>24</v>
      </c>
      <c r="K4" s="54" t="s">
        <v>16</v>
      </c>
      <c r="L4" s="54" t="s">
        <v>25</v>
      </c>
      <c r="M4" s="54" t="s">
        <v>17</v>
      </c>
      <c r="N4" s="54" t="s">
        <v>18</v>
      </c>
      <c r="O4" s="54" t="s">
        <v>1</v>
      </c>
      <c r="P4" s="203"/>
      <c r="Q4" s="203"/>
      <c r="R4" s="21"/>
      <c r="S4" s="44" t="s">
        <v>35</v>
      </c>
    </row>
    <row r="5" spans="1:19" s="18" customFormat="1" ht="30" customHeight="1">
      <c r="A5" s="232" t="s">
        <v>26</v>
      </c>
      <c r="B5" s="232"/>
      <c r="C5" s="232"/>
      <c r="D5" s="232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9"/>
      <c r="Q5" s="20"/>
      <c r="R5" s="21"/>
      <c r="S5" s="44" t="s">
        <v>34</v>
      </c>
    </row>
    <row r="6" spans="1:19" s="23" customFormat="1" ht="30" customHeight="1">
      <c r="A6" s="31">
        <v>1</v>
      </c>
      <c r="B6" s="79">
        <v>201</v>
      </c>
      <c r="C6" s="7" t="s">
        <v>969</v>
      </c>
      <c r="D6" s="146" t="s">
        <v>672</v>
      </c>
      <c r="E6" s="27" t="s">
        <v>142</v>
      </c>
      <c r="F6" s="49"/>
      <c r="G6" s="52"/>
      <c r="H6" s="52"/>
      <c r="I6" s="31"/>
      <c r="J6" s="31"/>
      <c r="K6" s="58"/>
      <c r="L6" s="33"/>
      <c r="M6" s="33"/>
      <c r="N6" s="33"/>
      <c r="O6" s="33"/>
      <c r="P6" s="26"/>
      <c r="Q6" s="31"/>
      <c r="R6" s="13"/>
      <c r="S6" s="44" t="s">
        <v>33</v>
      </c>
    </row>
    <row r="7" spans="1:19" s="23" customFormat="1" ht="30" customHeight="1">
      <c r="A7" s="31">
        <v>2</v>
      </c>
      <c r="B7" s="79">
        <v>201</v>
      </c>
      <c r="C7" s="7" t="s">
        <v>970</v>
      </c>
      <c r="D7" s="146" t="s">
        <v>672</v>
      </c>
      <c r="E7" s="27" t="s">
        <v>142</v>
      </c>
      <c r="F7" s="49"/>
      <c r="G7" s="52"/>
      <c r="H7" s="52"/>
      <c r="I7" s="31"/>
      <c r="J7" s="31"/>
      <c r="K7" s="58"/>
      <c r="L7" s="33"/>
      <c r="M7" s="33"/>
      <c r="N7" s="33"/>
      <c r="O7" s="33"/>
      <c r="P7" s="26"/>
      <c r="Q7" s="31"/>
      <c r="R7" s="13"/>
      <c r="S7" s="44" t="s">
        <v>32</v>
      </c>
    </row>
    <row r="8" spans="1:19" s="23" customFormat="1" ht="30" customHeight="1">
      <c r="A8" s="31">
        <v>3</v>
      </c>
      <c r="B8" s="79">
        <v>202</v>
      </c>
      <c r="C8" s="7" t="s">
        <v>971</v>
      </c>
      <c r="D8" s="146" t="s">
        <v>972</v>
      </c>
      <c r="E8" s="27" t="s">
        <v>142</v>
      </c>
      <c r="F8" s="49"/>
      <c r="G8" s="52"/>
      <c r="H8" s="52"/>
      <c r="I8" s="31"/>
      <c r="J8" s="31"/>
      <c r="K8" s="58"/>
      <c r="L8" s="33"/>
      <c r="M8" s="33"/>
      <c r="N8" s="33"/>
      <c r="O8" s="33"/>
      <c r="P8" s="26"/>
      <c r="Q8" s="31"/>
      <c r="R8" s="13"/>
    </row>
    <row r="9" spans="1:19" s="23" customFormat="1" ht="30" customHeight="1">
      <c r="A9" s="31">
        <v>4</v>
      </c>
      <c r="B9" s="79">
        <v>202</v>
      </c>
      <c r="C9" s="7" t="s">
        <v>973</v>
      </c>
      <c r="D9" s="146" t="s">
        <v>972</v>
      </c>
      <c r="E9" s="27" t="s">
        <v>142</v>
      </c>
      <c r="F9" s="49"/>
      <c r="G9" s="52"/>
      <c r="H9" s="52"/>
      <c r="I9" s="52"/>
      <c r="J9" s="31"/>
      <c r="K9" s="58"/>
      <c r="L9" s="33"/>
      <c r="M9" s="33"/>
      <c r="N9" s="33"/>
      <c r="O9" s="33"/>
      <c r="P9" s="26"/>
      <c r="Q9" s="31"/>
      <c r="R9" s="13"/>
    </row>
    <row r="10" spans="1:19" s="23" customFormat="1" ht="30" customHeight="1">
      <c r="A10" s="31">
        <v>5</v>
      </c>
      <c r="B10" s="79">
        <v>202</v>
      </c>
      <c r="C10" s="7" t="s">
        <v>974</v>
      </c>
      <c r="D10" s="146" t="s">
        <v>972</v>
      </c>
      <c r="E10" s="52"/>
      <c r="F10" s="49"/>
      <c r="G10" s="52"/>
      <c r="H10" s="52"/>
      <c r="I10" s="52" t="s">
        <v>975</v>
      </c>
      <c r="J10" s="27" t="s">
        <v>142</v>
      </c>
      <c r="K10" s="58"/>
      <c r="L10" s="33"/>
      <c r="M10" s="33"/>
      <c r="N10" s="33"/>
      <c r="O10" s="33"/>
      <c r="P10" s="26"/>
      <c r="Q10" s="145"/>
      <c r="R10" s="13"/>
      <c r="S10" s="44"/>
    </row>
    <row r="11" spans="1:19" s="23" customFormat="1" ht="30" customHeight="1">
      <c r="A11" s="31">
        <v>6</v>
      </c>
      <c r="B11" s="79">
        <v>202</v>
      </c>
      <c r="C11" s="7" t="s">
        <v>977</v>
      </c>
      <c r="D11" s="146" t="s">
        <v>972</v>
      </c>
      <c r="E11" s="52"/>
      <c r="F11" s="49"/>
      <c r="G11" s="52"/>
      <c r="H11" s="52"/>
      <c r="I11" s="125"/>
      <c r="J11" s="125"/>
      <c r="K11" s="58"/>
      <c r="L11" s="33"/>
      <c r="M11" s="33"/>
      <c r="N11" s="33"/>
      <c r="O11" s="33"/>
      <c r="P11" s="26"/>
      <c r="Q11" s="125"/>
      <c r="R11" s="13"/>
      <c r="S11" s="43"/>
    </row>
    <row r="12" spans="1:19" s="23" customFormat="1" ht="30" customHeight="1">
      <c r="A12" s="31">
        <v>7</v>
      </c>
      <c r="B12" s="79">
        <v>203</v>
      </c>
      <c r="C12" s="7" t="s">
        <v>978</v>
      </c>
      <c r="D12" s="146" t="s">
        <v>540</v>
      </c>
      <c r="E12" s="49"/>
      <c r="F12" s="49"/>
      <c r="G12" s="52"/>
      <c r="H12" s="52"/>
      <c r="I12" s="27" t="s">
        <v>142</v>
      </c>
      <c r="J12" s="27" t="s">
        <v>142</v>
      </c>
      <c r="K12" s="58"/>
      <c r="L12" s="33"/>
      <c r="M12" s="33"/>
      <c r="N12" s="33"/>
      <c r="O12" s="33"/>
      <c r="P12" s="26"/>
      <c r="Q12" s="145"/>
      <c r="R12" s="13"/>
    </row>
    <row r="13" spans="1:19" s="23" customFormat="1" ht="30" customHeight="1">
      <c r="A13" s="31">
        <v>8</v>
      </c>
      <c r="B13" s="79">
        <v>204</v>
      </c>
      <c r="C13" s="7" t="s">
        <v>979</v>
      </c>
      <c r="D13" s="146" t="s">
        <v>201</v>
      </c>
      <c r="E13" s="52"/>
      <c r="F13" s="49"/>
      <c r="G13" s="52"/>
      <c r="H13" s="52"/>
      <c r="I13" s="52"/>
      <c r="J13" s="31"/>
      <c r="K13" s="58"/>
      <c r="L13" s="33"/>
      <c r="M13" s="33"/>
      <c r="N13" s="33"/>
      <c r="O13" s="33"/>
      <c r="P13" s="26"/>
      <c r="Q13" s="145"/>
      <c r="R13" s="13"/>
    </row>
    <row r="14" spans="1:19" s="23" customFormat="1" ht="30" customHeight="1">
      <c r="A14" s="31">
        <v>9</v>
      </c>
      <c r="B14" s="79">
        <v>204</v>
      </c>
      <c r="C14" s="7" t="s">
        <v>981</v>
      </c>
      <c r="D14" s="146" t="s">
        <v>201</v>
      </c>
      <c r="E14" s="52"/>
      <c r="F14" s="49"/>
      <c r="G14" s="52"/>
      <c r="H14" s="52"/>
      <c r="I14" s="31"/>
      <c r="J14" s="31"/>
      <c r="K14" s="58"/>
      <c r="L14" s="33"/>
      <c r="M14" s="33"/>
      <c r="N14" s="33"/>
      <c r="O14" s="33"/>
      <c r="P14" s="26"/>
      <c r="Q14" s="31"/>
      <c r="R14" s="13"/>
    </row>
    <row r="15" spans="1:19" s="23" customFormat="1" ht="30" customHeight="1">
      <c r="A15" s="31">
        <v>10</v>
      </c>
      <c r="B15" s="79">
        <v>205</v>
      </c>
      <c r="C15" s="7" t="s">
        <v>982</v>
      </c>
      <c r="D15" s="146" t="s">
        <v>145</v>
      </c>
      <c r="E15" s="49"/>
      <c r="F15" s="49"/>
      <c r="G15" s="52"/>
      <c r="H15" s="52"/>
      <c r="I15" s="52"/>
      <c r="J15" s="31"/>
      <c r="K15" s="58"/>
      <c r="L15" s="33"/>
      <c r="M15" s="33"/>
      <c r="N15" s="33"/>
      <c r="O15" s="33"/>
      <c r="P15" s="26"/>
      <c r="Q15" s="31" t="s">
        <v>983</v>
      </c>
      <c r="R15" s="13"/>
    </row>
    <row r="16" spans="1:19" s="23" customFormat="1" ht="30" customHeight="1">
      <c r="A16" s="31">
        <v>11</v>
      </c>
      <c r="B16" s="79">
        <v>205</v>
      </c>
      <c r="C16" s="7" t="s">
        <v>984</v>
      </c>
      <c r="D16" s="146" t="s">
        <v>187</v>
      </c>
      <c r="E16" s="49"/>
      <c r="F16" s="49"/>
      <c r="G16" s="52"/>
      <c r="H16" s="52"/>
      <c r="I16" s="52"/>
      <c r="J16" s="31"/>
      <c r="K16" s="58"/>
      <c r="L16" s="33"/>
      <c r="M16" s="33"/>
      <c r="N16" s="33"/>
      <c r="O16" s="33"/>
      <c r="P16" s="26"/>
      <c r="Q16" s="31" t="s">
        <v>985</v>
      </c>
      <c r="R16" s="13"/>
    </row>
    <row r="17" spans="1:18" s="23" customFormat="1" ht="30" customHeight="1">
      <c r="A17" s="31">
        <v>12</v>
      </c>
      <c r="B17" s="79">
        <v>205</v>
      </c>
      <c r="C17" s="7" t="s">
        <v>986</v>
      </c>
      <c r="D17" s="147" t="s">
        <v>103</v>
      </c>
      <c r="E17" s="49"/>
      <c r="F17" s="49"/>
      <c r="G17" s="52"/>
      <c r="H17" s="52"/>
      <c r="I17" s="52"/>
      <c r="J17" s="31"/>
      <c r="K17" s="58"/>
      <c r="L17" s="33"/>
      <c r="M17" s="33"/>
      <c r="N17" s="33"/>
      <c r="O17" s="33"/>
      <c r="P17" s="26"/>
      <c r="Q17" s="31" t="s">
        <v>987</v>
      </c>
      <c r="R17" s="13"/>
    </row>
    <row r="18" spans="1:18" ht="30" customHeight="1">
      <c r="A18" s="31">
        <v>13</v>
      </c>
      <c r="B18" s="79">
        <v>206</v>
      </c>
      <c r="C18" s="7" t="s">
        <v>988</v>
      </c>
      <c r="D18" s="148" t="s">
        <v>735</v>
      </c>
      <c r="E18" s="52"/>
      <c r="F18" s="49"/>
      <c r="G18" s="52"/>
      <c r="H18" s="52"/>
      <c r="I18" s="31"/>
      <c r="J18" s="31"/>
      <c r="K18" s="125"/>
      <c r="L18" s="125"/>
      <c r="M18" s="125"/>
      <c r="N18" s="125"/>
      <c r="O18" s="125"/>
      <c r="P18" s="125"/>
      <c r="Q18" s="31"/>
    </row>
    <row r="19" spans="1:18" ht="30" customHeight="1">
      <c r="A19" s="31">
        <v>14</v>
      </c>
      <c r="B19" s="79">
        <v>206</v>
      </c>
      <c r="C19" s="7" t="s">
        <v>989</v>
      </c>
      <c r="D19" s="148" t="s">
        <v>735</v>
      </c>
      <c r="E19" s="52"/>
      <c r="F19" s="49"/>
      <c r="G19" s="52"/>
      <c r="H19" s="52"/>
      <c r="I19" s="31"/>
      <c r="J19" s="31"/>
      <c r="K19" s="125"/>
      <c r="L19" s="125"/>
      <c r="M19" s="125"/>
      <c r="N19" s="125"/>
      <c r="O19" s="125"/>
      <c r="P19" s="125"/>
      <c r="Q19" s="31"/>
    </row>
    <row r="20" spans="1:18" ht="30" customHeight="1">
      <c r="A20" s="31">
        <v>15</v>
      </c>
      <c r="B20" s="79">
        <v>206</v>
      </c>
      <c r="C20" s="149" t="s">
        <v>990</v>
      </c>
      <c r="D20" s="150" t="s">
        <v>62</v>
      </c>
      <c r="E20" s="52"/>
      <c r="F20" s="49"/>
      <c r="G20" s="52"/>
      <c r="H20" s="52"/>
      <c r="I20" s="52"/>
      <c r="J20" s="31"/>
      <c r="K20" s="125"/>
      <c r="L20" s="125"/>
      <c r="M20" s="125"/>
      <c r="N20" s="125"/>
      <c r="O20" s="125"/>
      <c r="P20" s="125"/>
      <c r="Q20" s="31" t="s">
        <v>991</v>
      </c>
    </row>
    <row r="21" spans="1:18" ht="30" customHeight="1">
      <c r="A21" s="31">
        <v>16</v>
      </c>
      <c r="B21" s="79">
        <v>206</v>
      </c>
      <c r="C21" s="7" t="s">
        <v>992</v>
      </c>
      <c r="D21" s="148" t="s">
        <v>735</v>
      </c>
      <c r="E21" s="49"/>
      <c r="F21" s="49"/>
      <c r="G21" s="52"/>
      <c r="H21" s="52"/>
      <c r="I21" s="27" t="s">
        <v>142</v>
      </c>
      <c r="J21" s="27" t="s">
        <v>142</v>
      </c>
      <c r="K21" s="125"/>
      <c r="L21" s="125"/>
      <c r="M21" s="125"/>
      <c r="N21" s="125"/>
      <c r="O21" s="125"/>
      <c r="P21" s="125"/>
      <c r="Q21" s="145"/>
    </row>
    <row r="22" spans="1:18" ht="30" customHeight="1">
      <c r="A22" s="31">
        <v>17</v>
      </c>
      <c r="B22" s="79">
        <v>207</v>
      </c>
      <c r="C22" s="7" t="s">
        <v>993</v>
      </c>
      <c r="D22" s="148" t="s">
        <v>69</v>
      </c>
      <c r="E22" s="49"/>
      <c r="F22" s="49"/>
      <c r="G22" s="52"/>
      <c r="H22" s="52"/>
      <c r="I22" s="27" t="s">
        <v>142</v>
      </c>
      <c r="J22" s="27" t="s">
        <v>142</v>
      </c>
      <c r="K22" s="125"/>
      <c r="L22" s="125"/>
      <c r="M22" s="125"/>
      <c r="N22" s="125"/>
      <c r="O22" s="125"/>
      <c r="P22" s="125"/>
      <c r="Q22" s="145"/>
    </row>
    <row r="23" spans="1:18" ht="30" customHeight="1">
      <c r="A23" s="31">
        <v>18</v>
      </c>
      <c r="B23" s="79">
        <v>207</v>
      </c>
      <c r="C23" s="7" t="s">
        <v>994</v>
      </c>
      <c r="D23" s="148" t="s">
        <v>69</v>
      </c>
      <c r="E23" s="52"/>
      <c r="F23" s="49"/>
      <c r="G23" s="52"/>
      <c r="H23" s="52"/>
      <c r="I23" s="31"/>
      <c r="J23" s="31"/>
      <c r="K23" s="125"/>
      <c r="L23" s="125"/>
      <c r="M23" s="125"/>
      <c r="N23" s="125"/>
      <c r="O23" s="125"/>
      <c r="P23" s="125"/>
      <c r="Q23" s="31"/>
    </row>
    <row r="24" spans="1:18" ht="30" customHeight="1">
      <c r="A24" s="31">
        <v>19</v>
      </c>
      <c r="B24" s="79">
        <v>208</v>
      </c>
      <c r="C24" s="7" t="s">
        <v>995</v>
      </c>
      <c r="D24" s="151" t="s">
        <v>42</v>
      </c>
      <c r="E24" s="49"/>
      <c r="F24" s="49"/>
      <c r="G24" s="52"/>
      <c r="H24" s="52"/>
      <c r="J24" s="31"/>
      <c r="K24" s="52"/>
      <c r="L24" s="125"/>
      <c r="M24" s="125"/>
      <c r="N24" s="125"/>
      <c r="O24" s="125"/>
      <c r="P24" s="125"/>
      <c r="Q24" s="31" t="s">
        <v>983</v>
      </c>
    </row>
    <row r="25" spans="1:18" ht="30" customHeight="1">
      <c r="A25" s="31">
        <v>20</v>
      </c>
      <c r="B25" s="79">
        <v>208</v>
      </c>
      <c r="C25" s="7" t="s">
        <v>996</v>
      </c>
      <c r="D25" s="151" t="s">
        <v>42</v>
      </c>
      <c r="E25" s="52"/>
      <c r="F25" s="49"/>
      <c r="G25" s="52"/>
      <c r="H25" s="52"/>
      <c r="I25" s="31"/>
      <c r="J25" s="31"/>
      <c r="K25" s="125"/>
      <c r="L25" s="125"/>
      <c r="M25" s="125"/>
      <c r="N25" s="125"/>
      <c r="O25" s="125"/>
      <c r="P25" s="125"/>
      <c r="Q25" s="31"/>
    </row>
    <row r="26" spans="1:18" ht="30" customHeight="1">
      <c r="A26" s="31">
        <v>21</v>
      </c>
      <c r="B26" s="79">
        <v>208</v>
      </c>
      <c r="C26" s="7" t="s">
        <v>997</v>
      </c>
      <c r="D26" s="151" t="s">
        <v>42</v>
      </c>
      <c r="E26" s="49"/>
      <c r="F26" s="49"/>
      <c r="G26" s="52"/>
      <c r="H26" s="52"/>
      <c r="J26" s="31"/>
      <c r="K26" s="52"/>
      <c r="L26" s="125"/>
      <c r="M26" s="125"/>
      <c r="N26" s="125"/>
      <c r="O26" s="125"/>
      <c r="P26" s="125"/>
      <c r="Q26" s="31" t="s">
        <v>983</v>
      </c>
    </row>
    <row r="27" spans="1:18" ht="30" customHeight="1">
      <c r="A27" s="31">
        <v>22</v>
      </c>
      <c r="B27" s="79">
        <v>208</v>
      </c>
      <c r="C27" s="7" t="s">
        <v>998</v>
      </c>
      <c r="D27" s="151" t="s">
        <v>42</v>
      </c>
      <c r="E27" s="52"/>
      <c r="F27" s="49"/>
      <c r="G27" s="52"/>
      <c r="H27" s="52"/>
      <c r="I27" s="31"/>
      <c r="J27" s="31"/>
      <c r="K27" s="125"/>
      <c r="L27" s="125"/>
      <c r="M27" s="125"/>
      <c r="N27" s="125"/>
      <c r="O27" s="125"/>
      <c r="P27" s="125"/>
      <c r="Q27" s="31"/>
    </row>
    <row r="28" spans="1:18" ht="30" customHeight="1">
      <c r="A28" s="31">
        <v>23</v>
      </c>
      <c r="B28" s="79">
        <v>209</v>
      </c>
      <c r="C28" s="7" t="s">
        <v>999</v>
      </c>
      <c r="D28" s="146" t="s">
        <v>147</v>
      </c>
      <c r="E28" s="52"/>
      <c r="F28" s="49"/>
      <c r="G28" s="52"/>
      <c r="H28" s="52"/>
      <c r="I28" s="31"/>
      <c r="J28" s="31"/>
      <c r="K28" s="125"/>
      <c r="L28" s="125"/>
      <c r="M28" s="125"/>
      <c r="N28" s="125"/>
      <c r="O28" s="125"/>
      <c r="P28" s="125"/>
      <c r="Q28" s="31"/>
    </row>
    <row r="29" spans="1:18" ht="30" customHeight="1">
      <c r="A29" s="31">
        <v>24</v>
      </c>
      <c r="B29" s="79">
        <v>209</v>
      </c>
      <c r="C29" s="7" t="s">
        <v>1000</v>
      </c>
      <c r="D29" s="146" t="s">
        <v>354</v>
      </c>
      <c r="E29" s="52"/>
      <c r="F29" s="49"/>
      <c r="G29" s="52"/>
      <c r="H29" s="52"/>
      <c r="I29" s="31"/>
      <c r="J29" s="31"/>
      <c r="K29" s="125"/>
      <c r="L29" s="125"/>
      <c r="M29" s="125"/>
      <c r="N29" s="125"/>
      <c r="O29" s="125"/>
      <c r="P29" s="125"/>
      <c r="Q29" s="31"/>
    </row>
    <row r="30" spans="1:18" ht="30" customHeight="1">
      <c r="A30" s="31">
        <v>25</v>
      </c>
      <c r="B30" s="79">
        <v>209</v>
      </c>
      <c r="C30" s="7" t="s">
        <v>1001</v>
      </c>
      <c r="D30" s="146" t="s">
        <v>147</v>
      </c>
      <c r="E30" s="49"/>
      <c r="F30" s="49"/>
      <c r="G30" s="52"/>
      <c r="H30" s="52"/>
      <c r="I30" s="52"/>
      <c r="J30" s="31"/>
      <c r="K30" s="125"/>
      <c r="L30" s="125"/>
      <c r="M30" s="125"/>
      <c r="N30" s="125"/>
      <c r="O30" s="125"/>
      <c r="P30" s="125"/>
      <c r="Q30" s="31"/>
    </row>
    <row r="31" spans="1:18" ht="30" customHeight="1">
      <c r="A31" s="31">
        <v>26</v>
      </c>
      <c r="B31" s="79">
        <v>209</v>
      </c>
      <c r="C31" s="7" t="s">
        <v>1002</v>
      </c>
      <c r="D31" s="146" t="s">
        <v>354</v>
      </c>
      <c r="E31" s="49"/>
      <c r="F31" s="49"/>
      <c r="G31" s="52"/>
      <c r="H31" s="52"/>
      <c r="I31" s="31"/>
      <c r="J31" s="31"/>
      <c r="K31" s="125"/>
      <c r="L31" s="125"/>
      <c r="M31" s="125"/>
      <c r="N31" s="125"/>
      <c r="O31" s="125"/>
      <c r="P31" s="125"/>
      <c r="Q31" s="31"/>
    </row>
    <row r="32" spans="1:18" ht="30" customHeight="1">
      <c r="A32" s="31">
        <v>27</v>
      </c>
      <c r="B32" s="79">
        <v>210</v>
      </c>
      <c r="C32" s="7" t="s">
        <v>1003</v>
      </c>
      <c r="D32" s="146" t="s">
        <v>354</v>
      </c>
      <c r="E32" s="49"/>
      <c r="F32" s="49"/>
      <c r="G32" s="52"/>
      <c r="H32" s="52"/>
      <c r="I32" s="31"/>
      <c r="J32" s="31"/>
      <c r="K32" s="125"/>
      <c r="L32" s="125"/>
      <c r="M32" s="125"/>
      <c r="N32" s="125"/>
      <c r="O32" s="125"/>
      <c r="P32" s="125"/>
      <c r="Q32" s="31"/>
    </row>
    <row r="33" spans="1:17" ht="30" customHeight="1">
      <c r="A33" s="31">
        <v>28</v>
      </c>
      <c r="B33" s="79">
        <v>210</v>
      </c>
      <c r="C33" s="7" t="s">
        <v>1004</v>
      </c>
      <c r="D33" s="146" t="s">
        <v>354</v>
      </c>
      <c r="E33" s="52"/>
      <c r="F33" s="49"/>
      <c r="G33" s="52"/>
      <c r="H33" s="52"/>
      <c r="I33" s="31"/>
      <c r="J33" s="31"/>
      <c r="K33" s="125"/>
      <c r="L33" s="125"/>
      <c r="M33" s="125"/>
      <c r="N33" s="125"/>
      <c r="O33" s="125"/>
      <c r="P33" s="125"/>
      <c r="Q33" s="31"/>
    </row>
    <row r="34" spans="1:17" ht="30" customHeight="1">
      <c r="A34" s="31">
        <v>29</v>
      </c>
      <c r="B34" s="79">
        <v>210</v>
      </c>
      <c r="C34" s="7" t="s">
        <v>1005</v>
      </c>
      <c r="D34" s="146" t="s">
        <v>354</v>
      </c>
      <c r="E34" s="52"/>
      <c r="F34" s="49"/>
      <c r="G34" s="52"/>
      <c r="H34" s="52"/>
      <c r="I34" s="31"/>
      <c r="J34" s="31"/>
      <c r="K34" s="125"/>
      <c r="L34" s="125"/>
      <c r="M34" s="125"/>
      <c r="N34" s="125"/>
      <c r="O34" s="125"/>
      <c r="P34" s="125"/>
      <c r="Q34" s="31"/>
    </row>
    <row r="35" spans="1:17" ht="30" customHeight="1">
      <c r="A35" s="31">
        <v>30</v>
      </c>
      <c r="B35" s="79">
        <v>210</v>
      </c>
      <c r="C35" s="7" t="s">
        <v>1006</v>
      </c>
      <c r="D35" s="146" t="s">
        <v>354</v>
      </c>
      <c r="E35" s="52"/>
      <c r="F35" s="49"/>
      <c r="G35" s="52"/>
      <c r="H35" s="52"/>
      <c r="I35" s="31"/>
      <c r="J35" s="31"/>
      <c r="K35" s="125"/>
      <c r="L35" s="125"/>
      <c r="M35" s="125"/>
      <c r="N35" s="125"/>
      <c r="O35" s="125"/>
      <c r="P35" s="125"/>
      <c r="Q35" s="31"/>
    </row>
    <row r="36" spans="1:17" ht="30" customHeight="1">
      <c r="A36" s="31">
        <v>31</v>
      </c>
      <c r="B36" s="79">
        <v>211</v>
      </c>
      <c r="C36" s="7" t="s">
        <v>1007</v>
      </c>
      <c r="D36" s="146" t="s">
        <v>1008</v>
      </c>
      <c r="E36" s="52"/>
      <c r="F36" s="49"/>
      <c r="G36" s="52"/>
      <c r="H36" s="52"/>
      <c r="I36" s="31"/>
      <c r="J36" s="31"/>
      <c r="K36" s="125"/>
      <c r="L36" s="125"/>
      <c r="M36" s="125"/>
      <c r="N36" s="125"/>
      <c r="O36" s="125"/>
      <c r="P36" s="125"/>
      <c r="Q36" s="31"/>
    </row>
    <row r="37" spans="1:17" ht="30" customHeight="1">
      <c r="A37" s="31">
        <v>32</v>
      </c>
      <c r="B37" s="79">
        <v>211</v>
      </c>
      <c r="C37" s="7" t="s">
        <v>1009</v>
      </c>
      <c r="D37" s="146" t="s">
        <v>1008</v>
      </c>
      <c r="E37" s="52"/>
      <c r="F37" s="49"/>
      <c r="G37" s="52"/>
      <c r="H37" s="52"/>
      <c r="I37" s="31"/>
      <c r="J37" s="31"/>
      <c r="K37" s="125"/>
      <c r="L37" s="125"/>
      <c r="M37" s="125"/>
      <c r="N37" s="125"/>
      <c r="O37" s="125"/>
      <c r="P37" s="125"/>
      <c r="Q37" s="31"/>
    </row>
    <row r="38" spans="1:17" ht="30" customHeight="1">
      <c r="A38" s="31">
        <v>33</v>
      </c>
      <c r="B38" s="79">
        <v>211</v>
      </c>
      <c r="C38" s="7" t="s">
        <v>1010</v>
      </c>
      <c r="D38" s="146" t="s">
        <v>147</v>
      </c>
      <c r="E38" s="49"/>
      <c r="F38" s="49"/>
      <c r="G38" s="52"/>
      <c r="H38" s="52"/>
      <c r="I38" s="31"/>
      <c r="J38" s="31"/>
      <c r="K38" s="125"/>
      <c r="L38" s="125"/>
      <c r="M38" s="125"/>
      <c r="N38" s="125"/>
      <c r="O38" s="125"/>
      <c r="P38" s="125"/>
      <c r="Q38" s="31"/>
    </row>
    <row r="39" spans="1:17" ht="30" customHeight="1">
      <c r="A39" s="31">
        <v>34</v>
      </c>
      <c r="B39" s="79">
        <v>211</v>
      </c>
      <c r="C39" s="152" t="s">
        <v>1011</v>
      </c>
      <c r="D39" s="152" t="s">
        <v>187</v>
      </c>
      <c r="E39" s="52"/>
      <c r="F39" s="49"/>
      <c r="G39" s="52"/>
      <c r="H39" s="52"/>
      <c r="I39" s="31"/>
      <c r="J39" s="31"/>
      <c r="K39" s="125"/>
      <c r="L39" s="125"/>
      <c r="M39" s="125"/>
      <c r="N39" s="125"/>
      <c r="O39" s="125"/>
      <c r="P39" s="125"/>
      <c r="Q39" s="31"/>
    </row>
    <row r="40" spans="1:17" ht="30" customHeight="1">
      <c r="A40" s="31">
        <v>35</v>
      </c>
      <c r="B40" s="79">
        <v>213</v>
      </c>
      <c r="C40" s="7" t="s">
        <v>1012</v>
      </c>
      <c r="D40" s="146" t="s">
        <v>735</v>
      </c>
      <c r="E40" s="52"/>
      <c r="F40" s="49"/>
      <c r="G40" s="52"/>
      <c r="H40" s="52"/>
      <c r="I40" s="31"/>
      <c r="J40" s="31"/>
      <c r="K40" s="125"/>
      <c r="L40" s="125"/>
      <c r="M40" s="125"/>
      <c r="N40" s="125"/>
      <c r="O40" s="125"/>
      <c r="P40" s="125"/>
      <c r="Q40" s="31"/>
    </row>
    <row r="41" spans="1:17" ht="30" customHeight="1">
      <c r="A41" s="31">
        <v>36</v>
      </c>
      <c r="B41" s="79">
        <v>213</v>
      </c>
      <c r="C41" s="7" t="s">
        <v>1013</v>
      </c>
      <c r="D41" s="146" t="s">
        <v>735</v>
      </c>
      <c r="E41" s="52"/>
      <c r="F41" s="49"/>
      <c r="G41" s="52"/>
      <c r="H41" s="52"/>
      <c r="I41" s="31"/>
      <c r="J41" s="31"/>
      <c r="K41" s="125"/>
      <c r="L41" s="125"/>
      <c r="M41" s="125"/>
      <c r="N41" s="125"/>
      <c r="O41" s="125"/>
      <c r="P41" s="125"/>
      <c r="Q41" s="31"/>
    </row>
    <row r="42" spans="1:17" ht="30" customHeight="1">
      <c r="A42" s="31">
        <v>37</v>
      </c>
      <c r="B42" s="79">
        <v>213</v>
      </c>
      <c r="C42" s="7" t="s">
        <v>1014</v>
      </c>
      <c r="D42" s="146" t="s">
        <v>1015</v>
      </c>
      <c r="E42" s="52"/>
      <c r="F42" s="49"/>
      <c r="G42" s="52"/>
      <c r="H42" s="52"/>
      <c r="I42" s="31"/>
      <c r="J42" s="31"/>
      <c r="K42" s="125"/>
      <c r="L42" s="125"/>
      <c r="M42" s="125"/>
      <c r="N42" s="125"/>
      <c r="O42" s="125"/>
      <c r="P42" s="125"/>
      <c r="Q42" s="31"/>
    </row>
    <row r="43" spans="1:17" ht="30" customHeight="1">
      <c r="A43" s="31">
        <v>38</v>
      </c>
      <c r="B43" s="79">
        <v>214</v>
      </c>
      <c r="C43" s="7" t="s">
        <v>1016</v>
      </c>
      <c r="D43" s="146" t="s">
        <v>103</v>
      </c>
      <c r="E43" s="49"/>
      <c r="F43" s="49"/>
      <c r="G43" s="52"/>
      <c r="H43" s="52"/>
      <c r="I43" s="52"/>
      <c r="J43" s="52"/>
      <c r="K43" s="125"/>
      <c r="L43" s="125"/>
      <c r="M43" s="125"/>
      <c r="N43" s="125"/>
      <c r="O43" s="125"/>
      <c r="P43" s="125"/>
      <c r="Q43" s="145" t="s">
        <v>976</v>
      </c>
    </row>
    <row r="44" spans="1:17" ht="30" customHeight="1">
      <c r="A44" s="31">
        <v>39</v>
      </c>
      <c r="B44" s="79">
        <v>214</v>
      </c>
      <c r="C44" s="7" t="s">
        <v>1017</v>
      </c>
      <c r="D44" s="146" t="s">
        <v>42</v>
      </c>
      <c r="E44" s="52"/>
      <c r="F44" s="52"/>
      <c r="G44" s="52"/>
      <c r="H44" s="52"/>
      <c r="I44" s="31"/>
      <c r="J44" s="31"/>
      <c r="K44" s="125"/>
      <c r="L44" s="125"/>
      <c r="M44" s="125"/>
      <c r="N44" s="125"/>
      <c r="O44" s="125"/>
      <c r="P44" s="125"/>
      <c r="Q44" s="31"/>
    </row>
    <row r="45" spans="1:17" ht="30" customHeight="1">
      <c r="A45" s="31">
        <v>40</v>
      </c>
      <c r="B45" s="79">
        <v>215</v>
      </c>
      <c r="C45" s="7" t="s">
        <v>1018</v>
      </c>
      <c r="D45" s="146" t="s">
        <v>103</v>
      </c>
      <c r="E45" s="49"/>
      <c r="F45" s="49"/>
      <c r="G45" s="52"/>
      <c r="H45" s="52"/>
      <c r="I45" s="52"/>
      <c r="J45" s="52"/>
      <c r="K45" s="125"/>
      <c r="L45" s="125"/>
      <c r="M45" s="125"/>
      <c r="N45" s="125"/>
      <c r="O45" s="125"/>
      <c r="P45" s="125"/>
      <c r="Q45" s="145" t="s">
        <v>980</v>
      </c>
    </row>
    <row r="46" spans="1:17" ht="30" customHeight="1">
      <c r="A46" s="31">
        <v>41</v>
      </c>
      <c r="B46" s="79">
        <v>216</v>
      </c>
      <c r="C46" s="7" t="s">
        <v>1019</v>
      </c>
      <c r="D46" s="146" t="s">
        <v>42</v>
      </c>
      <c r="E46" s="52"/>
      <c r="F46" s="49"/>
      <c r="G46" s="52"/>
      <c r="H46" s="52"/>
      <c r="I46" s="31"/>
      <c r="J46" s="31"/>
      <c r="K46" s="125"/>
      <c r="L46" s="125"/>
      <c r="M46" s="125"/>
      <c r="N46" s="125"/>
      <c r="O46" s="125"/>
      <c r="P46" s="125"/>
      <c r="Q46" s="31"/>
    </row>
    <row r="47" spans="1:17" ht="30" customHeight="1">
      <c r="A47" s="31">
        <v>42</v>
      </c>
      <c r="B47" s="79">
        <v>216</v>
      </c>
      <c r="C47" s="7" t="s">
        <v>1020</v>
      </c>
      <c r="D47" s="146" t="s">
        <v>42</v>
      </c>
      <c r="E47" s="52"/>
      <c r="F47" s="49"/>
      <c r="G47" s="52"/>
      <c r="H47" s="52"/>
      <c r="I47" s="31"/>
      <c r="J47" s="31"/>
      <c r="K47" s="125"/>
      <c r="L47" s="125"/>
      <c r="M47" s="125"/>
      <c r="N47" s="125"/>
      <c r="O47" s="125"/>
      <c r="P47" s="125"/>
      <c r="Q47" s="31"/>
    </row>
    <row r="48" spans="1:17" ht="30" customHeight="1">
      <c r="A48" s="31">
        <v>43</v>
      </c>
      <c r="B48" s="79">
        <v>216</v>
      </c>
      <c r="C48" s="7" t="s">
        <v>1021</v>
      </c>
      <c r="D48" s="146" t="s">
        <v>42</v>
      </c>
      <c r="E48" s="52"/>
      <c r="F48" s="49"/>
      <c r="G48" s="52"/>
      <c r="H48" s="52"/>
      <c r="I48" s="31"/>
      <c r="J48" s="31"/>
      <c r="K48" s="125"/>
      <c r="L48" s="125"/>
      <c r="M48" s="125"/>
      <c r="N48" s="125"/>
      <c r="O48" s="125"/>
      <c r="P48" s="125"/>
      <c r="Q48" s="31"/>
    </row>
    <row r="49" spans="1:17" ht="30" customHeight="1">
      <c r="A49" s="31">
        <v>44</v>
      </c>
      <c r="B49" s="79">
        <v>216</v>
      </c>
      <c r="C49" s="7" t="s">
        <v>1022</v>
      </c>
      <c r="D49" s="146" t="s">
        <v>42</v>
      </c>
      <c r="E49" s="52"/>
      <c r="F49" s="49"/>
      <c r="G49" s="52"/>
      <c r="H49" s="52"/>
      <c r="I49" s="31"/>
      <c r="J49" s="31"/>
      <c r="K49" s="125"/>
      <c r="L49" s="125"/>
      <c r="M49" s="125"/>
      <c r="N49" s="125"/>
      <c r="O49" s="125"/>
      <c r="P49" s="125"/>
      <c r="Q49" s="31"/>
    </row>
    <row r="50" spans="1:17" ht="30" customHeight="1">
      <c r="A50" s="31">
        <v>45</v>
      </c>
      <c r="B50" s="79">
        <v>217</v>
      </c>
      <c r="C50" s="7" t="s">
        <v>1023</v>
      </c>
      <c r="D50" s="146" t="s">
        <v>172</v>
      </c>
      <c r="E50" s="49"/>
      <c r="F50" s="49"/>
      <c r="G50" s="52"/>
      <c r="H50" s="52"/>
      <c r="I50" s="52"/>
      <c r="J50" s="52"/>
      <c r="K50" s="125"/>
      <c r="L50" s="125"/>
      <c r="M50" s="125"/>
      <c r="N50" s="125"/>
      <c r="O50" s="125"/>
      <c r="P50" s="125"/>
      <c r="Q50" s="145" t="s">
        <v>976</v>
      </c>
    </row>
    <row r="51" spans="1:17" ht="30" customHeight="1">
      <c r="A51" s="31">
        <v>46</v>
      </c>
      <c r="B51" s="79">
        <v>217</v>
      </c>
      <c r="C51" s="7" t="s">
        <v>1024</v>
      </c>
      <c r="D51" s="146" t="s">
        <v>172</v>
      </c>
      <c r="E51" s="49"/>
      <c r="F51" s="49"/>
      <c r="G51" s="52"/>
      <c r="H51" s="52"/>
      <c r="I51" s="52"/>
      <c r="J51" s="52"/>
      <c r="K51" s="125"/>
      <c r="L51" s="125"/>
      <c r="M51" s="125"/>
      <c r="N51" s="125"/>
      <c r="O51" s="125"/>
      <c r="P51" s="125"/>
      <c r="Q51" s="145" t="s">
        <v>976</v>
      </c>
    </row>
    <row r="52" spans="1:17" ht="30" customHeight="1">
      <c r="A52" s="31">
        <v>47</v>
      </c>
      <c r="B52" s="79">
        <v>217</v>
      </c>
      <c r="C52" s="7" t="s">
        <v>1025</v>
      </c>
      <c r="D52" s="146" t="s">
        <v>172</v>
      </c>
      <c r="E52" s="49"/>
      <c r="F52" s="49"/>
      <c r="G52" s="52"/>
      <c r="H52" s="52"/>
      <c r="I52" s="52"/>
      <c r="J52" s="52"/>
      <c r="K52" s="125"/>
      <c r="L52" s="125"/>
      <c r="M52" s="125"/>
      <c r="N52" s="125"/>
      <c r="O52" s="125"/>
      <c r="P52" s="125"/>
      <c r="Q52" s="145" t="s">
        <v>976</v>
      </c>
    </row>
    <row r="53" spans="1:17" ht="30" customHeight="1">
      <c r="A53" s="31">
        <v>48</v>
      </c>
      <c r="B53" s="79">
        <v>218</v>
      </c>
      <c r="C53" s="7" t="s">
        <v>1026</v>
      </c>
      <c r="D53" s="146" t="s">
        <v>354</v>
      </c>
      <c r="E53" s="52"/>
      <c r="F53" s="49"/>
      <c r="G53" s="52"/>
      <c r="H53" s="52"/>
      <c r="I53" s="52"/>
      <c r="J53" s="31"/>
      <c r="K53" s="125"/>
      <c r="L53" s="125"/>
      <c r="M53" s="125"/>
      <c r="N53" s="125"/>
      <c r="O53" s="125"/>
      <c r="P53" s="125"/>
      <c r="Q53" s="145" t="s">
        <v>1027</v>
      </c>
    </row>
    <row r="54" spans="1:17" ht="30" customHeight="1">
      <c r="A54" s="31">
        <v>49</v>
      </c>
      <c r="B54" s="79">
        <v>218</v>
      </c>
      <c r="C54" s="125" t="s">
        <v>1028</v>
      </c>
      <c r="D54" s="125" t="s">
        <v>601</v>
      </c>
      <c r="E54" s="52"/>
      <c r="F54" s="49"/>
      <c r="G54" s="52"/>
      <c r="H54" s="52"/>
      <c r="I54" s="49"/>
      <c r="J54" s="31"/>
      <c r="K54" s="125"/>
      <c r="L54" s="125"/>
      <c r="M54" s="125"/>
      <c r="N54" s="125"/>
      <c r="O54" s="125"/>
      <c r="P54" s="125"/>
      <c r="Q54" s="145"/>
    </row>
    <row r="55" spans="1:17" ht="30" customHeight="1">
      <c r="A55" s="31">
        <v>50</v>
      </c>
      <c r="B55" s="79">
        <v>220</v>
      </c>
      <c r="C55" s="7" t="s">
        <v>1029</v>
      </c>
      <c r="D55" s="146" t="s">
        <v>1015</v>
      </c>
      <c r="E55" s="52"/>
      <c r="F55" s="49"/>
      <c r="G55" s="52"/>
      <c r="H55" s="52"/>
      <c r="I55" s="31"/>
      <c r="J55" s="31"/>
      <c r="K55" s="125"/>
      <c r="L55" s="125"/>
      <c r="M55" s="125"/>
      <c r="N55" s="125"/>
      <c r="O55" s="125"/>
      <c r="P55" s="125"/>
      <c r="Q55" s="31"/>
    </row>
    <row r="56" spans="1:17" ht="30" customHeight="1">
      <c r="A56" s="31">
        <v>51</v>
      </c>
      <c r="B56" s="79">
        <v>220</v>
      </c>
      <c r="C56" s="7" t="s">
        <v>1030</v>
      </c>
      <c r="D56" s="147" t="s">
        <v>62</v>
      </c>
      <c r="E56" s="52"/>
      <c r="F56" s="49"/>
      <c r="G56" s="52"/>
      <c r="H56" s="52"/>
      <c r="I56" s="31"/>
      <c r="J56" s="31"/>
      <c r="K56" s="125"/>
      <c r="L56" s="125"/>
      <c r="M56" s="125"/>
      <c r="N56" s="125"/>
      <c r="O56" s="125"/>
      <c r="P56" s="125"/>
      <c r="Q56" s="31"/>
    </row>
    <row r="57" spans="1:17" ht="30" customHeight="1">
      <c r="A57" s="31">
        <v>52</v>
      </c>
      <c r="B57" s="79">
        <v>220</v>
      </c>
      <c r="C57" s="149" t="s">
        <v>1031</v>
      </c>
      <c r="D57" s="150" t="s">
        <v>187</v>
      </c>
      <c r="E57" s="52"/>
      <c r="F57" s="49"/>
      <c r="G57" s="52"/>
      <c r="H57" s="52"/>
      <c r="I57" s="31"/>
      <c r="J57" s="31"/>
      <c r="K57" s="125"/>
      <c r="L57" s="125"/>
      <c r="M57" s="125"/>
      <c r="N57" s="125"/>
      <c r="O57" s="125"/>
      <c r="P57" s="125"/>
      <c r="Q57" s="31"/>
    </row>
    <row r="58" spans="1:17" ht="30" customHeight="1">
      <c r="A58" s="31">
        <v>53</v>
      </c>
      <c r="B58" s="79">
        <v>221</v>
      </c>
      <c r="C58" s="7" t="s">
        <v>1032</v>
      </c>
      <c r="D58" s="146" t="s">
        <v>147</v>
      </c>
      <c r="E58" s="52"/>
      <c r="F58" s="49"/>
      <c r="G58" s="52"/>
      <c r="H58" s="52"/>
      <c r="I58" s="31"/>
      <c r="J58" s="31"/>
      <c r="K58" s="125"/>
      <c r="L58" s="125"/>
      <c r="M58" s="125"/>
      <c r="N58" s="125"/>
      <c r="O58" s="125"/>
      <c r="P58" s="125"/>
      <c r="Q58" s="31"/>
    </row>
    <row r="59" spans="1:17" ht="30" customHeight="1">
      <c r="A59" s="31">
        <v>54</v>
      </c>
      <c r="B59" s="79">
        <v>221</v>
      </c>
      <c r="C59" s="7" t="s">
        <v>1033</v>
      </c>
      <c r="D59" s="146" t="s">
        <v>147</v>
      </c>
      <c r="E59" s="52"/>
      <c r="F59" s="49"/>
      <c r="G59" s="52"/>
      <c r="H59" s="52"/>
      <c r="I59" s="31"/>
      <c r="J59" s="31"/>
      <c r="K59" s="125"/>
      <c r="L59" s="125"/>
      <c r="M59" s="125"/>
      <c r="N59" s="125"/>
      <c r="O59" s="125"/>
      <c r="P59" s="125"/>
      <c r="Q59" s="31"/>
    </row>
    <row r="60" spans="1:17" ht="30" customHeight="1">
      <c r="A60" s="31">
        <v>55</v>
      </c>
      <c r="B60" s="79">
        <v>221</v>
      </c>
      <c r="C60" s="7" t="s">
        <v>1034</v>
      </c>
      <c r="D60" s="146" t="s">
        <v>147</v>
      </c>
      <c r="E60" s="49"/>
      <c r="F60" s="49"/>
      <c r="G60" s="52"/>
      <c r="H60" s="52"/>
      <c r="I60" s="52"/>
      <c r="J60" s="52"/>
      <c r="K60" s="125"/>
      <c r="L60" s="125"/>
      <c r="M60" s="125"/>
      <c r="N60" s="125"/>
      <c r="O60" s="125"/>
      <c r="P60" s="125"/>
      <c r="Q60" s="145" t="s">
        <v>976</v>
      </c>
    </row>
    <row r="61" spans="1:17" ht="30" customHeight="1">
      <c r="A61" s="31">
        <v>56</v>
      </c>
      <c r="B61" s="79">
        <v>221</v>
      </c>
      <c r="C61" s="7" t="s">
        <v>1035</v>
      </c>
      <c r="D61" s="146" t="s">
        <v>147</v>
      </c>
      <c r="E61" s="49"/>
      <c r="F61" s="49"/>
      <c r="G61" s="52"/>
      <c r="H61" s="52"/>
      <c r="I61" s="52"/>
      <c r="J61" s="52"/>
      <c r="K61" s="125"/>
      <c r="L61" s="125"/>
      <c r="M61" s="125"/>
      <c r="N61" s="125"/>
      <c r="O61" s="125"/>
      <c r="P61" s="125"/>
      <c r="Q61" s="145" t="s">
        <v>976</v>
      </c>
    </row>
    <row r="62" spans="1:17" ht="30" customHeight="1">
      <c r="A62" s="31">
        <v>57</v>
      </c>
      <c r="B62" s="79">
        <v>222</v>
      </c>
      <c r="C62" s="7" t="s">
        <v>1036</v>
      </c>
      <c r="D62" s="146" t="s">
        <v>316</v>
      </c>
      <c r="E62" s="52"/>
      <c r="F62" s="49"/>
      <c r="G62" s="52"/>
      <c r="H62" s="52"/>
      <c r="I62" s="31"/>
      <c r="J62" s="31"/>
      <c r="K62" s="125"/>
      <c r="L62" s="125"/>
      <c r="M62" s="125"/>
      <c r="N62" s="125"/>
      <c r="O62" s="125"/>
      <c r="P62" s="125"/>
      <c r="Q62" s="31" t="s">
        <v>1037</v>
      </c>
    </row>
    <row r="63" spans="1:17" ht="30" customHeight="1">
      <c r="A63" s="31">
        <v>58</v>
      </c>
      <c r="B63" s="79">
        <v>222</v>
      </c>
      <c r="C63" s="7" t="s">
        <v>1038</v>
      </c>
      <c r="D63" s="146" t="s">
        <v>187</v>
      </c>
      <c r="E63" s="52"/>
      <c r="F63" s="49"/>
      <c r="G63" s="52"/>
      <c r="H63" s="52"/>
      <c r="I63" s="31"/>
      <c r="J63" s="31"/>
      <c r="K63" s="125"/>
      <c r="L63" s="125"/>
      <c r="M63" s="125"/>
      <c r="N63" s="125"/>
      <c r="O63" s="125"/>
      <c r="P63" s="125"/>
      <c r="Q63" s="31"/>
    </row>
    <row r="64" spans="1:17" ht="30" customHeight="1">
      <c r="A64" s="31">
        <v>59</v>
      </c>
      <c r="B64" s="79">
        <v>222</v>
      </c>
      <c r="C64" s="7" t="s">
        <v>1039</v>
      </c>
      <c r="D64" s="146" t="s">
        <v>224</v>
      </c>
      <c r="E64" s="52"/>
      <c r="F64" s="49"/>
      <c r="G64" s="52"/>
      <c r="H64" s="52"/>
      <c r="I64" s="31"/>
      <c r="J64" s="31"/>
      <c r="K64" s="125"/>
      <c r="L64" s="125"/>
      <c r="M64" s="125"/>
      <c r="N64" s="125"/>
      <c r="O64" s="125"/>
      <c r="P64" s="125"/>
      <c r="Q64" s="31"/>
    </row>
    <row r="65" spans="1:17">
      <c r="A65" s="31">
        <v>60</v>
      </c>
      <c r="B65" s="79">
        <v>222</v>
      </c>
      <c r="C65" s="152" t="s">
        <v>1040</v>
      </c>
      <c r="D65" s="145" t="s">
        <v>66</v>
      </c>
      <c r="E65" s="49"/>
      <c r="F65" s="49"/>
      <c r="G65" s="52"/>
      <c r="H65" s="52"/>
      <c r="I65" s="52"/>
      <c r="J65" s="52"/>
      <c r="K65" s="125"/>
      <c r="L65" s="125"/>
      <c r="M65" s="125"/>
      <c r="N65" s="125"/>
      <c r="O65" s="125"/>
      <c r="P65" s="125"/>
      <c r="Q65" s="145" t="s">
        <v>976</v>
      </c>
    </row>
    <row r="66" spans="1:17">
      <c r="A66" s="31">
        <v>61</v>
      </c>
      <c r="B66" s="79">
        <v>223</v>
      </c>
      <c r="C66" s="7" t="s">
        <v>1041</v>
      </c>
      <c r="D66" s="146" t="s">
        <v>224</v>
      </c>
      <c r="E66" s="52"/>
      <c r="F66" s="49"/>
      <c r="G66" s="52"/>
      <c r="H66" s="52"/>
      <c r="I66" s="31"/>
      <c r="J66" s="31"/>
      <c r="K66" s="125"/>
      <c r="L66" s="125"/>
      <c r="M66" s="125"/>
      <c r="N66" s="125"/>
      <c r="O66" s="125"/>
      <c r="P66" s="125"/>
      <c r="Q66" s="31"/>
    </row>
    <row r="67" spans="1:17">
      <c r="A67" s="31">
        <v>62</v>
      </c>
      <c r="B67" s="79">
        <v>223</v>
      </c>
      <c r="C67" s="7" t="s">
        <v>1042</v>
      </c>
      <c r="D67" s="146" t="s">
        <v>224</v>
      </c>
      <c r="E67" s="52"/>
      <c r="F67" s="49"/>
      <c r="G67" s="52"/>
      <c r="H67" s="52"/>
      <c r="I67" s="31"/>
      <c r="J67" s="31"/>
      <c r="K67" s="125"/>
      <c r="L67" s="125"/>
      <c r="M67" s="125"/>
      <c r="N67" s="125"/>
      <c r="O67" s="125"/>
      <c r="P67" s="125"/>
      <c r="Q67" s="31"/>
    </row>
    <row r="68" spans="1:17" ht="31.5" customHeight="1">
      <c r="A68" s="31">
        <v>63</v>
      </c>
      <c r="B68" s="79">
        <v>224</v>
      </c>
      <c r="C68" s="7" t="s">
        <v>1043</v>
      </c>
      <c r="D68" s="148" t="s">
        <v>42</v>
      </c>
      <c r="E68" s="52"/>
      <c r="F68" s="49"/>
      <c r="G68" s="52"/>
      <c r="H68" s="52"/>
      <c r="I68" s="31"/>
      <c r="J68" s="31"/>
      <c r="K68" s="125"/>
      <c r="L68" s="125"/>
      <c r="M68" s="125"/>
      <c r="N68" s="125"/>
      <c r="O68" s="125"/>
      <c r="P68" s="125"/>
      <c r="Q68" s="31" t="s">
        <v>1044</v>
      </c>
    </row>
    <row r="69" spans="1:17">
      <c r="A69" s="31">
        <v>64</v>
      </c>
      <c r="B69" s="79">
        <v>224</v>
      </c>
      <c r="C69" s="7" t="s">
        <v>1045</v>
      </c>
      <c r="D69" s="146" t="s">
        <v>42</v>
      </c>
      <c r="E69" s="52"/>
      <c r="F69" s="49"/>
      <c r="G69" s="52"/>
      <c r="H69" s="52"/>
      <c r="I69" s="31"/>
      <c r="J69" s="31"/>
      <c r="K69" s="125"/>
      <c r="L69" s="125"/>
      <c r="M69" s="125"/>
      <c r="N69" s="125"/>
      <c r="O69" s="125"/>
      <c r="P69" s="125"/>
      <c r="Q69" s="31"/>
    </row>
    <row r="70" spans="1:17">
      <c r="A70" s="31">
        <v>65</v>
      </c>
      <c r="B70" s="79">
        <v>225</v>
      </c>
      <c r="C70" s="7" t="s">
        <v>1046</v>
      </c>
      <c r="D70" s="146" t="s">
        <v>147</v>
      </c>
      <c r="E70" s="49"/>
      <c r="F70" s="49"/>
      <c r="G70" s="52"/>
      <c r="H70" s="52"/>
      <c r="I70" s="52"/>
      <c r="J70" s="52"/>
      <c r="K70" s="125"/>
      <c r="L70" s="125"/>
      <c r="M70" s="125"/>
      <c r="N70" s="125"/>
      <c r="O70" s="125"/>
      <c r="P70" s="125"/>
      <c r="Q70" s="145" t="s">
        <v>976</v>
      </c>
    </row>
    <row r="71" spans="1:17">
      <c r="A71" s="31">
        <v>66</v>
      </c>
      <c r="B71" s="79">
        <v>225</v>
      </c>
      <c r="C71" s="7" t="s">
        <v>1047</v>
      </c>
      <c r="D71" s="146" t="s">
        <v>147</v>
      </c>
      <c r="E71" s="49"/>
      <c r="F71" s="49"/>
      <c r="G71" s="52"/>
      <c r="H71" s="52"/>
      <c r="I71" s="52"/>
      <c r="J71" s="31"/>
      <c r="K71" s="125"/>
      <c r="L71" s="125"/>
      <c r="M71" s="125"/>
      <c r="N71" s="125"/>
      <c r="O71" s="125"/>
      <c r="P71" s="125"/>
      <c r="Q71" s="145" t="s">
        <v>1048</v>
      </c>
    </row>
    <row r="72" spans="1:17">
      <c r="A72" s="31">
        <v>67</v>
      </c>
      <c r="B72" s="79">
        <v>225</v>
      </c>
      <c r="C72" s="7" t="s">
        <v>1049</v>
      </c>
      <c r="D72" s="146" t="s">
        <v>147</v>
      </c>
      <c r="E72" s="49"/>
      <c r="F72" s="49"/>
      <c r="G72" s="52"/>
      <c r="H72" s="52"/>
      <c r="I72" s="52"/>
      <c r="J72" s="31"/>
      <c r="K72" s="125"/>
      <c r="L72" s="125"/>
      <c r="M72" s="125"/>
      <c r="N72" s="125"/>
      <c r="O72" s="125"/>
      <c r="P72" s="125"/>
      <c r="Q72" s="145" t="s">
        <v>1050</v>
      </c>
    </row>
    <row r="73" spans="1:17">
      <c r="A73" s="31">
        <v>68</v>
      </c>
      <c r="B73" s="79">
        <v>225</v>
      </c>
      <c r="C73" s="7" t="s">
        <v>1051</v>
      </c>
      <c r="D73" s="146" t="s">
        <v>972</v>
      </c>
      <c r="E73" s="52"/>
      <c r="F73" s="49"/>
      <c r="G73" s="52"/>
      <c r="H73" s="52"/>
      <c r="I73" s="31"/>
      <c r="J73" s="31"/>
      <c r="K73" s="125"/>
      <c r="L73" s="125"/>
      <c r="M73" s="125"/>
      <c r="N73" s="125"/>
      <c r="O73" s="125"/>
      <c r="P73" s="125"/>
      <c r="Q73" s="31"/>
    </row>
    <row r="74" spans="1:17">
      <c r="A74" s="31">
        <v>69</v>
      </c>
      <c r="B74" s="79">
        <v>226</v>
      </c>
      <c r="C74" s="7" t="s">
        <v>1052</v>
      </c>
      <c r="D74" s="146" t="s">
        <v>42</v>
      </c>
      <c r="E74" s="52"/>
      <c r="F74" s="49"/>
      <c r="G74" s="52"/>
      <c r="H74" s="52"/>
      <c r="I74" s="31"/>
      <c r="J74" s="31"/>
      <c r="K74" s="125"/>
      <c r="L74" s="125"/>
      <c r="M74" s="125"/>
      <c r="N74" s="125"/>
      <c r="O74" s="125"/>
      <c r="P74" s="125"/>
      <c r="Q74" s="31" t="s">
        <v>1053</v>
      </c>
    </row>
    <row r="75" spans="1:17">
      <c r="A75" s="31">
        <v>70</v>
      </c>
      <c r="B75" s="79">
        <v>226</v>
      </c>
      <c r="C75" s="7" t="s">
        <v>1054</v>
      </c>
      <c r="D75" s="146" t="s">
        <v>42</v>
      </c>
      <c r="E75" s="52"/>
      <c r="F75" s="49"/>
      <c r="G75" s="52"/>
      <c r="H75" s="52"/>
      <c r="I75" s="31"/>
      <c r="J75" s="31"/>
      <c r="K75" s="125"/>
      <c r="L75" s="125"/>
      <c r="M75" s="125"/>
      <c r="N75" s="125"/>
      <c r="O75" s="125"/>
      <c r="P75" s="125"/>
      <c r="Q75" s="31"/>
    </row>
    <row r="76" spans="1:17">
      <c r="A76" s="31">
        <v>71</v>
      </c>
      <c r="B76" s="79">
        <v>226</v>
      </c>
      <c r="C76" s="149" t="s">
        <v>1055</v>
      </c>
      <c r="D76" s="150" t="s">
        <v>540</v>
      </c>
      <c r="E76" s="52"/>
      <c r="F76" s="49"/>
      <c r="G76" s="52"/>
      <c r="H76" s="52"/>
      <c r="I76" s="31"/>
      <c r="J76" s="31"/>
      <c r="K76" s="125"/>
      <c r="L76" s="125"/>
      <c r="M76" s="125"/>
      <c r="N76" s="125"/>
      <c r="O76" s="125"/>
      <c r="P76" s="125"/>
      <c r="Q76" s="31"/>
    </row>
    <row r="77" spans="1:17">
      <c r="A77" s="31">
        <v>72</v>
      </c>
      <c r="B77" s="79">
        <v>227</v>
      </c>
      <c r="C77" s="7" t="s">
        <v>1056</v>
      </c>
      <c r="D77" s="146" t="s">
        <v>735</v>
      </c>
      <c r="E77" s="49"/>
      <c r="F77" s="49"/>
      <c r="G77" s="52"/>
      <c r="H77" s="52"/>
      <c r="I77" s="31"/>
      <c r="J77" s="31"/>
      <c r="K77" s="125"/>
      <c r="L77" s="125"/>
      <c r="M77" s="125"/>
      <c r="N77" s="125"/>
      <c r="O77" s="125"/>
      <c r="P77" s="125"/>
      <c r="Q77" s="31"/>
    </row>
    <row r="78" spans="1:17">
      <c r="A78" s="31">
        <v>73</v>
      </c>
      <c r="B78" s="79">
        <v>227</v>
      </c>
      <c r="C78" s="7" t="s">
        <v>1057</v>
      </c>
      <c r="D78" s="146" t="s">
        <v>316</v>
      </c>
      <c r="E78" s="49"/>
      <c r="F78" s="49"/>
      <c r="G78" s="52"/>
      <c r="H78" s="52"/>
      <c r="I78" s="52"/>
      <c r="J78" s="31"/>
      <c r="K78" s="125"/>
      <c r="L78" s="125"/>
      <c r="M78" s="125"/>
      <c r="N78" s="125"/>
      <c r="O78" s="125"/>
      <c r="P78" s="125"/>
      <c r="Q78" s="145"/>
    </row>
    <row r="79" spans="1:17">
      <c r="A79" s="31">
        <v>74</v>
      </c>
      <c r="B79" s="79">
        <v>228</v>
      </c>
      <c r="C79" s="149" t="s">
        <v>1058</v>
      </c>
      <c r="D79" s="150" t="s">
        <v>78</v>
      </c>
      <c r="E79" s="49"/>
      <c r="F79" s="49"/>
      <c r="G79" s="52"/>
      <c r="H79" s="52"/>
      <c r="I79" s="52"/>
      <c r="J79" s="52"/>
      <c r="K79" s="125"/>
      <c r="L79" s="125"/>
      <c r="M79" s="125"/>
      <c r="N79" s="125"/>
      <c r="O79" s="125"/>
      <c r="P79" s="125"/>
      <c r="Q79" s="145" t="s">
        <v>976</v>
      </c>
    </row>
    <row r="80" spans="1:17">
      <c r="A80" s="31">
        <v>75</v>
      </c>
      <c r="B80" s="79">
        <v>228</v>
      </c>
      <c r="C80" s="7" t="s">
        <v>1059</v>
      </c>
      <c r="D80" s="146" t="s">
        <v>78</v>
      </c>
      <c r="E80" s="49"/>
      <c r="F80" s="49"/>
      <c r="G80" s="52"/>
      <c r="H80" s="52"/>
      <c r="J80" s="31"/>
      <c r="K80" s="52"/>
      <c r="L80" s="125"/>
      <c r="M80" s="125"/>
      <c r="N80" s="125"/>
      <c r="O80" s="125"/>
      <c r="P80" s="125"/>
      <c r="Q80" s="145" t="s">
        <v>1060</v>
      </c>
    </row>
    <row r="81" spans="1:17">
      <c r="A81" s="31">
        <v>76</v>
      </c>
      <c r="B81" s="79">
        <v>228</v>
      </c>
      <c r="C81" s="79" t="s">
        <v>1061</v>
      </c>
      <c r="D81" s="79" t="s">
        <v>78</v>
      </c>
      <c r="E81" s="49"/>
      <c r="F81" s="49"/>
      <c r="G81" s="52"/>
      <c r="H81" s="52"/>
      <c r="I81" s="52"/>
      <c r="J81" s="52"/>
      <c r="K81" s="125"/>
      <c r="L81" s="125"/>
      <c r="M81" s="125"/>
      <c r="N81" s="125"/>
      <c r="O81" s="125"/>
      <c r="P81" s="125"/>
      <c r="Q81" s="145" t="s">
        <v>976</v>
      </c>
    </row>
    <row r="82" spans="1:17">
      <c r="A82" s="31">
        <v>77</v>
      </c>
      <c r="B82" s="79">
        <v>301</v>
      </c>
      <c r="C82" s="79" t="s">
        <v>1062</v>
      </c>
      <c r="D82" s="79" t="s">
        <v>42</v>
      </c>
      <c r="E82" s="49"/>
      <c r="F82" s="49"/>
      <c r="G82" s="52"/>
      <c r="H82" s="52"/>
      <c r="J82" s="31"/>
      <c r="K82" s="52"/>
      <c r="L82" s="125"/>
      <c r="M82" s="125"/>
      <c r="N82" s="125"/>
      <c r="O82" s="125"/>
      <c r="P82" s="125"/>
      <c r="Q82" s="145" t="s">
        <v>1060</v>
      </c>
    </row>
    <row r="83" spans="1:17">
      <c r="A83" s="31">
        <v>78</v>
      </c>
      <c r="B83" s="79">
        <v>301</v>
      </c>
      <c r="C83" s="79" t="s">
        <v>1063</v>
      </c>
      <c r="D83" s="148" t="s">
        <v>1064</v>
      </c>
      <c r="E83" s="49"/>
      <c r="F83" s="49"/>
      <c r="G83" s="52"/>
      <c r="H83" s="52"/>
      <c r="I83" s="52"/>
      <c r="J83" s="52"/>
      <c r="K83" s="125"/>
      <c r="L83" s="125"/>
      <c r="M83" s="125"/>
      <c r="N83" s="125"/>
      <c r="O83" s="125"/>
      <c r="P83" s="125"/>
      <c r="Q83" s="145" t="s">
        <v>976</v>
      </c>
    </row>
    <row r="84" spans="1:17">
      <c r="A84" s="31">
        <v>79</v>
      </c>
      <c r="B84" s="79">
        <v>302</v>
      </c>
      <c r="C84" s="79" t="s">
        <v>1065</v>
      </c>
      <c r="D84" s="79" t="s">
        <v>47</v>
      </c>
      <c r="E84" s="49"/>
      <c r="F84" s="49"/>
      <c r="G84" s="52"/>
      <c r="H84" s="52"/>
      <c r="I84" s="52"/>
      <c r="J84" s="52"/>
      <c r="K84" s="125"/>
      <c r="L84" s="125"/>
      <c r="M84" s="125"/>
      <c r="N84" s="125"/>
      <c r="O84" s="125"/>
      <c r="P84" s="125"/>
      <c r="Q84" s="145" t="s">
        <v>976</v>
      </c>
    </row>
    <row r="85" spans="1:17">
      <c r="A85" s="31">
        <v>80</v>
      </c>
      <c r="B85" s="79">
        <v>302</v>
      </c>
      <c r="C85" s="79" t="s">
        <v>1066</v>
      </c>
      <c r="D85" s="79" t="s">
        <v>47</v>
      </c>
      <c r="E85" s="52"/>
      <c r="F85" s="49"/>
      <c r="G85" s="52"/>
      <c r="H85" s="52"/>
      <c r="I85" s="31"/>
      <c r="J85" s="31"/>
      <c r="K85" s="125"/>
      <c r="L85" s="125"/>
      <c r="M85" s="125"/>
      <c r="N85" s="125"/>
      <c r="O85" s="125"/>
      <c r="P85" s="125"/>
      <c r="Q85" s="31"/>
    </row>
    <row r="86" spans="1:17">
      <c r="A86" s="31">
        <v>81</v>
      </c>
      <c r="B86" s="79">
        <v>302</v>
      </c>
      <c r="C86" s="79" t="s">
        <v>1067</v>
      </c>
      <c r="D86" s="79" t="s">
        <v>47</v>
      </c>
      <c r="E86" s="52"/>
      <c r="F86" s="49"/>
      <c r="G86" s="52"/>
      <c r="H86" s="52"/>
      <c r="I86" s="31"/>
      <c r="J86" s="31"/>
      <c r="K86" s="125"/>
      <c r="L86" s="125"/>
      <c r="M86" s="125"/>
      <c r="N86" s="125"/>
      <c r="O86" s="125"/>
      <c r="P86" s="125"/>
      <c r="Q86" s="31"/>
    </row>
    <row r="87" spans="1:17">
      <c r="A87" s="31">
        <v>82</v>
      </c>
      <c r="B87" s="79">
        <v>303</v>
      </c>
      <c r="C87" s="79" t="s">
        <v>1068</v>
      </c>
      <c r="D87" s="79" t="s">
        <v>47</v>
      </c>
      <c r="E87" s="52"/>
      <c r="F87" s="49"/>
      <c r="G87" s="52"/>
      <c r="H87" s="52"/>
      <c r="I87" s="31"/>
      <c r="J87" s="31"/>
      <c r="K87" s="125"/>
      <c r="L87" s="125"/>
      <c r="M87" s="125"/>
      <c r="N87" s="125"/>
      <c r="O87" s="125"/>
      <c r="P87" s="125"/>
      <c r="Q87" s="31"/>
    </row>
    <row r="88" spans="1:17">
      <c r="A88" s="31">
        <v>83</v>
      </c>
      <c r="B88" s="79">
        <v>303</v>
      </c>
      <c r="C88" s="79" t="s">
        <v>1069</v>
      </c>
      <c r="D88" s="79" t="s">
        <v>47</v>
      </c>
      <c r="E88" s="52"/>
      <c r="F88" s="49"/>
      <c r="G88" s="52"/>
      <c r="H88" s="52"/>
      <c r="I88" s="31"/>
      <c r="J88" s="31"/>
      <c r="K88" s="125"/>
      <c r="L88" s="125"/>
      <c r="M88" s="125"/>
      <c r="N88" s="125"/>
      <c r="O88" s="125"/>
      <c r="P88" s="125"/>
      <c r="Q88" s="31"/>
    </row>
    <row r="89" spans="1:17">
      <c r="A89" s="31">
        <v>84</v>
      </c>
      <c r="B89" s="79">
        <v>303</v>
      </c>
      <c r="C89" s="79" t="s">
        <v>1070</v>
      </c>
      <c r="D89" s="79" t="s">
        <v>47</v>
      </c>
      <c r="E89" s="52"/>
      <c r="F89" s="49"/>
      <c r="G89" s="52"/>
      <c r="H89" s="52"/>
      <c r="I89" s="52"/>
      <c r="J89" s="52"/>
      <c r="K89" s="125"/>
      <c r="L89" s="125"/>
      <c r="M89" s="125"/>
      <c r="N89" s="125"/>
      <c r="O89" s="125"/>
      <c r="P89" s="125"/>
      <c r="Q89" s="145" t="s">
        <v>976</v>
      </c>
    </row>
    <row r="90" spans="1:17">
      <c r="A90" s="31">
        <v>85</v>
      </c>
      <c r="B90" s="79">
        <v>304</v>
      </c>
      <c r="C90" s="79" t="s">
        <v>1071</v>
      </c>
      <c r="D90" s="79" t="s">
        <v>47</v>
      </c>
      <c r="E90" s="52"/>
      <c r="F90" s="49"/>
      <c r="G90" s="52"/>
      <c r="H90" s="52"/>
      <c r="I90" s="31"/>
      <c r="J90" s="31"/>
      <c r="K90" s="125"/>
      <c r="L90" s="125"/>
      <c r="M90" s="125"/>
      <c r="N90" s="125"/>
      <c r="O90" s="125"/>
      <c r="P90" s="125"/>
      <c r="Q90" s="31"/>
    </row>
    <row r="91" spans="1:17">
      <c r="A91" s="31">
        <v>86</v>
      </c>
      <c r="B91" s="79">
        <v>304</v>
      </c>
      <c r="C91" s="79" t="s">
        <v>1072</v>
      </c>
      <c r="D91" s="79" t="s">
        <v>47</v>
      </c>
      <c r="E91" s="52"/>
      <c r="F91" s="49"/>
      <c r="G91" s="52"/>
      <c r="H91" s="52"/>
      <c r="I91" s="31"/>
      <c r="J91" s="31"/>
      <c r="K91" s="125"/>
      <c r="L91" s="125"/>
      <c r="M91" s="125"/>
      <c r="N91" s="125"/>
      <c r="O91" s="125"/>
      <c r="P91" s="125"/>
      <c r="Q91" s="31"/>
    </row>
    <row r="92" spans="1:17">
      <c r="A92" s="31">
        <v>87</v>
      </c>
      <c r="B92" s="79">
        <v>305</v>
      </c>
      <c r="C92" s="79" t="s">
        <v>1073</v>
      </c>
      <c r="D92" s="79" t="s">
        <v>540</v>
      </c>
      <c r="E92" s="49"/>
      <c r="F92" s="49"/>
      <c r="G92" s="52"/>
      <c r="H92" s="52"/>
      <c r="I92" s="52"/>
      <c r="J92" s="52"/>
      <c r="K92" s="125"/>
      <c r="L92" s="125"/>
      <c r="M92" s="125"/>
      <c r="N92" s="125"/>
      <c r="O92" s="125"/>
      <c r="P92" s="125"/>
      <c r="Q92" s="145" t="s">
        <v>976</v>
      </c>
    </row>
    <row r="93" spans="1:17">
      <c r="A93" s="31">
        <v>88</v>
      </c>
      <c r="B93" s="79">
        <v>305</v>
      </c>
      <c r="C93" s="79" t="s">
        <v>1074</v>
      </c>
      <c r="D93" s="79" t="s">
        <v>145</v>
      </c>
      <c r="E93" s="52"/>
      <c r="F93" s="49"/>
      <c r="G93" s="52"/>
      <c r="H93" s="52"/>
      <c r="I93" s="31"/>
      <c r="J93" s="31"/>
      <c r="K93" s="125"/>
      <c r="L93" s="125"/>
      <c r="M93" s="125"/>
      <c r="N93" s="125"/>
      <c r="O93" s="125"/>
      <c r="P93" s="125"/>
      <c r="Q93" s="31"/>
    </row>
    <row r="94" spans="1:17">
      <c r="A94" s="31">
        <v>89</v>
      </c>
      <c r="B94" s="79">
        <v>305</v>
      </c>
      <c r="C94" s="79" t="s">
        <v>1075</v>
      </c>
      <c r="D94" s="79" t="s">
        <v>145</v>
      </c>
      <c r="E94" s="49"/>
      <c r="F94" s="49"/>
      <c r="G94" s="52"/>
      <c r="H94" s="52"/>
      <c r="I94" s="52"/>
      <c r="J94" s="52"/>
      <c r="K94" s="125"/>
      <c r="L94" s="125"/>
      <c r="M94" s="125"/>
      <c r="N94" s="125"/>
      <c r="O94" s="125"/>
      <c r="P94" s="125"/>
      <c r="Q94" s="145" t="s">
        <v>976</v>
      </c>
    </row>
    <row r="95" spans="1:17">
      <c r="A95" s="31">
        <v>90</v>
      </c>
      <c r="B95" s="79">
        <v>306</v>
      </c>
      <c r="C95" s="7" t="s">
        <v>1076</v>
      </c>
      <c r="D95" s="146" t="s">
        <v>479</v>
      </c>
      <c r="E95" s="52"/>
      <c r="F95" s="49"/>
      <c r="G95" s="52"/>
      <c r="H95" s="52"/>
      <c r="I95" s="31"/>
      <c r="J95" s="31"/>
      <c r="K95" s="125"/>
      <c r="L95" s="125"/>
      <c r="M95" s="125"/>
      <c r="N95" s="125"/>
      <c r="O95" s="125"/>
      <c r="P95" s="125"/>
      <c r="Q95" s="31"/>
    </row>
    <row r="96" spans="1:17">
      <c r="A96" s="31">
        <v>91</v>
      </c>
      <c r="B96" s="79">
        <v>306</v>
      </c>
      <c r="C96" s="7" t="s">
        <v>1077</v>
      </c>
      <c r="D96" s="146" t="s">
        <v>479</v>
      </c>
      <c r="E96" s="49"/>
      <c r="F96" s="49"/>
      <c r="G96" s="52"/>
      <c r="H96" s="52"/>
      <c r="I96" s="52"/>
      <c r="J96" s="52"/>
      <c r="K96" s="125"/>
      <c r="L96" s="125"/>
      <c r="M96" s="125"/>
      <c r="N96" s="125"/>
      <c r="O96" s="125"/>
      <c r="P96" s="125"/>
      <c r="Q96" s="145" t="s">
        <v>976</v>
      </c>
    </row>
    <row r="97" spans="1:17">
      <c r="A97" s="31">
        <v>92</v>
      </c>
      <c r="B97" s="79">
        <v>306</v>
      </c>
      <c r="C97" s="7" t="s">
        <v>1078</v>
      </c>
      <c r="D97" s="146" t="s">
        <v>172</v>
      </c>
      <c r="E97" s="49"/>
      <c r="F97" s="49"/>
      <c r="G97" s="52"/>
      <c r="H97" s="52"/>
      <c r="I97" s="52"/>
      <c r="J97" s="52"/>
      <c r="K97" s="125"/>
      <c r="L97" s="125"/>
      <c r="M97" s="125"/>
      <c r="N97" s="125"/>
      <c r="O97" s="125"/>
      <c r="P97" s="125"/>
      <c r="Q97" s="145" t="s">
        <v>976</v>
      </c>
    </row>
    <row r="98" spans="1:17">
      <c r="A98" s="31">
        <v>93</v>
      </c>
      <c r="B98" s="79">
        <v>307</v>
      </c>
      <c r="C98" s="7" t="s">
        <v>1079</v>
      </c>
      <c r="D98" s="146" t="s">
        <v>69</v>
      </c>
      <c r="E98" s="49"/>
      <c r="F98" s="49"/>
      <c r="G98" s="52"/>
      <c r="H98" s="52"/>
      <c r="I98" s="52"/>
      <c r="J98" s="52"/>
      <c r="K98" s="125"/>
      <c r="L98" s="125"/>
      <c r="M98" s="125"/>
      <c r="N98" s="125"/>
      <c r="O98" s="125"/>
      <c r="P98" s="125"/>
      <c r="Q98" s="145" t="s">
        <v>976</v>
      </c>
    </row>
    <row r="99" spans="1:17">
      <c r="A99" s="31">
        <v>94</v>
      </c>
      <c r="B99" s="79">
        <v>308</v>
      </c>
      <c r="C99" s="79" t="s">
        <v>1080</v>
      </c>
      <c r="D99" s="79" t="s">
        <v>69</v>
      </c>
      <c r="E99" s="52"/>
      <c r="F99" s="49"/>
      <c r="G99" s="52"/>
      <c r="H99" s="52"/>
      <c r="I99" s="31"/>
      <c r="J99" s="31"/>
      <c r="K99" s="125"/>
      <c r="L99" s="125"/>
      <c r="M99" s="125"/>
      <c r="N99" s="125"/>
      <c r="O99" s="125"/>
      <c r="P99" s="125"/>
      <c r="Q99" s="31"/>
    </row>
    <row r="100" spans="1:17">
      <c r="A100" s="31">
        <v>95</v>
      </c>
      <c r="B100" s="79">
        <v>308</v>
      </c>
      <c r="C100" s="79" t="s">
        <v>1081</v>
      </c>
      <c r="D100" s="79" t="s">
        <v>69</v>
      </c>
      <c r="E100" s="52"/>
      <c r="F100" s="49"/>
      <c r="G100" s="52"/>
      <c r="H100" s="52"/>
      <c r="I100" s="31"/>
      <c r="J100" s="31"/>
      <c r="K100" s="125"/>
      <c r="L100" s="125"/>
      <c r="M100" s="125"/>
      <c r="N100" s="125"/>
      <c r="O100" s="125"/>
      <c r="P100" s="125"/>
      <c r="Q100" s="31"/>
    </row>
    <row r="101" spans="1:17">
      <c r="A101" s="31">
        <v>96</v>
      </c>
      <c r="B101" s="79">
        <v>308</v>
      </c>
      <c r="C101" s="79" t="s">
        <v>1082</v>
      </c>
      <c r="D101" s="79" t="s">
        <v>56</v>
      </c>
      <c r="E101" s="52"/>
      <c r="F101" s="49"/>
      <c r="G101" s="52"/>
      <c r="H101" s="52"/>
      <c r="I101" s="31"/>
      <c r="J101" s="31"/>
      <c r="K101" s="125"/>
      <c r="L101" s="125"/>
      <c r="M101" s="125"/>
      <c r="N101" s="125"/>
      <c r="O101" s="125"/>
      <c r="P101" s="125"/>
      <c r="Q101" s="31"/>
    </row>
    <row r="102" spans="1:17">
      <c r="A102" s="31">
        <v>97</v>
      </c>
      <c r="B102" s="79">
        <v>308</v>
      </c>
      <c r="C102" s="79" t="s">
        <v>1083</v>
      </c>
      <c r="D102" s="79" t="s">
        <v>56</v>
      </c>
      <c r="E102" s="49"/>
      <c r="F102" s="49"/>
      <c r="G102" s="52"/>
      <c r="H102" s="52"/>
      <c r="I102" s="52"/>
      <c r="J102" s="52"/>
      <c r="K102" s="125"/>
      <c r="L102" s="125"/>
      <c r="M102" s="125"/>
      <c r="N102" s="125"/>
      <c r="O102" s="125"/>
      <c r="P102" s="125"/>
      <c r="Q102" s="145" t="s">
        <v>976</v>
      </c>
    </row>
    <row r="103" spans="1:17">
      <c r="A103" s="31">
        <v>98</v>
      </c>
      <c r="B103" s="79">
        <v>309</v>
      </c>
      <c r="C103" s="79" t="s">
        <v>1084</v>
      </c>
      <c r="D103" s="79" t="s">
        <v>386</v>
      </c>
      <c r="E103" s="52"/>
      <c r="F103" s="49"/>
      <c r="G103" s="52"/>
      <c r="H103" s="52"/>
      <c r="I103" s="31"/>
      <c r="J103" s="31"/>
      <c r="K103" s="125"/>
      <c r="L103" s="125"/>
      <c r="M103" s="125"/>
      <c r="N103" s="125"/>
      <c r="O103" s="125"/>
      <c r="P103" s="125"/>
      <c r="Q103" s="31"/>
    </row>
    <row r="104" spans="1:17">
      <c r="A104" s="31">
        <v>99</v>
      </c>
      <c r="B104" s="79">
        <v>309</v>
      </c>
      <c r="C104" s="79" t="s">
        <v>1085</v>
      </c>
      <c r="D104" s="79" t="s">
        <v>386</v>
      </c>
      <c r="E104" s="52"/>
      <c r="F104" s="49"/>
      <c r="G104" s="52"/>
      <c r="H104" s="52"/>
      <c r="I104" s="31"/>
      <c r="J104" s="31"/>
      <c r="K104" s="125"/>
      <c r="L104" s="125"/>
      <c r="M104" s="125"/>
      <c r="N104" s="125"/>
      <c r="O104" s="125"/>
      <c r="P104" s="125"/>
      <c r="Q104" s="31"/>
    </row>
    <row r="105" spans="1:17">
      <c r="A105" s="31">
        <v>100</v>
      </c>
      <c r="B105" s="79">
        <v>309</v>
      </c>
      <c r="C105" s="79" t="s">
        <v>1086</v>
      </c>
      <c r="D105" s="79" t="s">
        <v>386</v>
      </c>
      <c r="E105" s="52"/>
      <c r="F105" s="49"/>
      <c r="G105" s="52"/>
      <c r="H105" s="52"/>
      <c r="I105" s="31"/>
      <c r="J105" s="31"/>
      <c r="K105" s="125"/>
      <c r="L105" s="125"/>
      <c r="M105" s="125"/>
      <c r="N105" s="125"/>
      <c r="O105" s="125"/>
      <c r="P105" s="125"/>
      <c r="Q105" s="31"/>
    </row>
    <row r="106" spans="1:17">
      <c r="A106" s="31">
        <v>101</v>
      </c>
      <c r="B106" s="79">
        <v>309</v>
      </c>
      <c r="C106" s="79" t="s">
        <v>1087</v>
      </c>
      <c r="D106" s="79" t="s">
        <v>386</v>
      </c>
      <c r="E106" s="52"/>
      <c r="F106" s="49"/>
      <c r="G106" s="52"/>
      <c r="H106" s="52"/>
      <c r="I106" s="31"/>
      <c r="J106" s="31"/>
      <c r="K106" s="125"/>
      <c r="L106" s="125"/>
      <c r="M106" s="125"/>
      <c r="N106" s="125"/>
      <c r="O106" s="125"/>
      <c r="P106" s="125"/>
      <c r="Q106" s="31"/>
    </row>
    <row r="107" spans="1:17">
      <c r="A107" s="31">
        <v>102</v>
      </c>
      <c r="B107" s="79">
        <v>310</v>
      </c>
      <c r="C107" s="79" t="s">
        <v>1088</v>
      </c>
      <c r="D107" s="79" t="s">
        <v>88</v>
      </c>
      <c r="E107" s="52"/>
      <c r="F107" s="49"/>
      <c r="G107" s="52"/>
      <c r="H107" s="52"/>
      <c r="I107" s="31"/>
      <c r="J107" s="31"/>
      <c r="K107" s="125"/>
      <c r="L107" s="125"/>
      <c r="M107" s="125"/>
      <c r="N107" s="125"/>
      <c r="O107" s="125"/>
      <c r="P107" s="125"/>
      <c r="Q107" s="31"/>
    </row>
    <row r="108" spans="1:17">
      <c r="A108" s="31">
        <v>103</v>
      </c>
      <c r="B108" s="79">
        <v>310</v>
      </c>
      <c r="C108" s="79" t="s">
        <v>1089</v>
      </c>
      <c r="D108" s="79" t="s">
        <v>88</v>
      </c>
      <c r="E108" s="52"/>
      <c r="F108" s="49"/>
      <c r="G108" s="52"/>
      <c r="H108" s="52"/>
      <c r="I108" s="31"/>
      <c r="J108" s="31"/>
      <c r="K108" s="125"/>
      <c r="L108" s="125"/>
      <c r="M108" s="125"/>
      <c r="N108" s="125"/>
      <c r="O108" s="125"/>
      <c r="P108" s="125"/>
      <c r="Q108" s="31"/>
    </row>
    <row r="109" spans="1:17">
      <c r="A109" s="31">
        <v>104</v>
      </c>
      <c r="B109" s="79">
        <v>310</v>
      </c>
      <c r="C109" s="79" t="s">
        <v>1090</v>
      </c>
      <c r="D109" s="79" t="s">
        <v>66</v>
      </c>
      <c r="E109" s="49"/>
      <c r="F109" s="49"/>
      <c r="G109" s="52"/>
      <c r="H109" s="52"/>
      <c r="I109" s="52"/>
      <c r="J109" s="52"/>
      <c r="K109" s="125"/>
      <c r="L109" s="125"/>
      <c r="M109" s="125"/>
      <c r="N109" s="125"/>
      <c r="O109" s="125"/>
      <c r="P109" s="125"/>
      <c r="Q109" s="145" t="s">
        <v>976</v>
      </c>
    </row>
    <row r="110" spans="1:17">
      <c r="A110" s="31">
        <v>105</v>
      </c>
      <c r="B110" s="79">
        <v>310</v>
      </c>
      <c r="C110" s="79" t="s">
        <v>1091</v>
      </c>
      <c r="D110" s="79" t="s">
        <v>66</v>
      </c>
      <c r="E110" s="49"/>
      <c r="F110" s="49"/>
      <c r="G110" s="52"/>
      <c r="H110" s="52"/>
      <c r="I110" s="52"/>
      <c r="J110" s="52"/>
      <c r="K110" s="125"/>
      <c r="L110" s="125"/>
      <c r="M110" s="125"/>
      <c r="N110" s="125"/>
      <c r="O110" s="125"/>
      <c r="P110" s="125"/>
      <c r="Q110" s="145" t="s">
        <v>976</v>
      </c>
    </row>
    <row r="111" spans="1:17">
      <c r="A111" s="31">
        <v>106</v>
      </c>
      <c r="B111" s="79">
        <v>311</v>
      </c>
      <c r="C111" s="7" t="s">
        <v>1092</v>
      </c>
      <c r="D111" s="146" t="s">
        <v>172</v>
      </c>
      <c r="E111" s="49"/>
      <c r="F111" s="49"/>
      <c r="G111" s="52"/>
      <c r="H111" s="52"/>
      <c r="I111" s="52"/>
      <c r="J111" s="52"/>
      <c r="K111" s="125"/>
      <c r="L111" s="125"/>
      <c r="M111" s="125"/>
      <c r="N111" s="125"/>
      <c r="O111" s="125"/>
      <c r="P111" s="125"/>
      <c r="Q111" s="145" t="s">
        <v>976</v>
      </c>
    </row>
    <row r="112" spans="1:17">
      <c r="A112" s="31">
        <v>107</v>
      </c>
      <c r="B112" s="79">
        <v>312</v>
      </c>
      <c r="C112" s="7" t="s">
        <v>1093</v>
      </c>
      <c r="D112" s="146" t="s">
        <v>83</v>
      </c>
      <c r="E112" s="49"/>
      <c r="F112" s="49"/>
      <c r="G112" s="52"/>
      <c r="H112" s="52"/>
      <c r="J112" s="31"/>
      <c r="K112" s="52"/>
      <c r="L112" s="125"/>
      <c r="M112" s="125"/>
      <c r="N112" s="125"/>
      <c r="O112" s="125"/>
      <c r="P112" s="125"/>
      <c r="Q112" s="145" t="s">
        <v>1094</v>
      </c>
    </row>
    <row r="113" spans="1:17">
      <c r="A113" s="31">
        <v>108</v>
      </c>
      <c r="B113" s="79">
        <v>313</v>
      </c>
      <c r="C113" s="7" t="s">
        <v>1095</v>
      </c>
      <c r="D113" s="146" t="s">
        <v>83</v>
      </c>
      <c r="E113" s="52"/>
      <c r="F113" s="49"/>
      <c r="G113" s="52"/>
      <c r="H113" s="52"/>
      <c r="I113" s="31"/>
      <c r="J113" s="31"/>
      <c r="K113" s="125"/>
      <c r="L113" s="125"/>
      <c r="M113" s="125"/>
      <c r="N113" s="125"/>
      <c r="O113" s="125"/>
      <c r="P113" s="125"/>
      <c r="Q113" s="31"/>
    </row>
    <row r="114" spans="1:17">
      <c r="A114" s="31">
        <v>109</v>
      </c>
      <c r="B114" s="79">
        <v>314</v>
      </c>
      <c r="C114" s="7" t="s">
        <v>1096</v>
      </c>
      <c r="D114" s="146" t="s">
        <v>83</v>
      </c>
      <c r="E114" s="52"/>
      <c r="F114" s="52"/>
      <c r="G114" s="52"/>
      <c r="H114" s="52"/>
      <c r="I114" s="31"/>
      <c r="J114" s="31"/>
      <c r="K114" s="125"/>
      <c r="L114" s="125"/>
      <c r="M114" s="125"/>
      <c r="N114" s="125"/>
      <c r="O114" s="125"/>
      <c r="P114" s="125"/>
      <c r="Q114" s="31"/>
    </row>
    <row r="115" spans="1:17">
      <c r="A115" s="31">
        <v>110</v>
      </c>
      <c r="B115" s="79">
        <v>314</v>
      </c>
      <c r="C115" s="7" t="s">
        <v>1097</v>
      </c>
      <c r="D115" s="146" t="s">
        <v>83</v>
      </c>
      <c r="E115" s="52"/>
      <c r="F115" s="49"/>
      <c r="G115" s="52"/>
      <c r="H115" s="52"/>
      <c r="I115" s="31"/>
      <c r="J115" s="31"/>
      <c r="K115" s="125"/>
      <c r="L115" s="125"/>
      <c r="M115" s="125"/>
      <c r="N115" s="125"/>
      <c r="O115" s="125"/>
      <c r="P115" s="125"/>
      <c r="Q115" s="31"/>
    </row>
    <row r="116" spans="1:17">
      <c r="A116" s="31">
        <v>111</v>
      </c>
      <c r="B116" s="79">
        <v>314</v>
      </c>
      <c r="C116" s="7" t="s">
        <v>1098</v>
      </c>
      <c r="D116" s="146" t="s">
        <v>83</v>
      </c>
      <c r="E116" s="52"/>
      <c r="F116" s="49"/>
      <c r="G116" s="52"/>
      <c r="H116" s="52"/>
      <c r="I116" s="31"/>
      <c r="J116" s="31"/>
      <c r="K116" s="125"/>
      <c r="L116" s="125"/>
      <c r="M116" s="125"/>
      <c r="N116" s="125"/>
      <c r="O116" s="125"/>
      <c r="P116" s="125"/>
      <c r="Q116" s="31" t="s">
        <v>1053</v>
      </c>
    </row>
    <row r="117" spans="1:17">
      <c r="A117" s="31">
        <v>112</v>
      </c>
      <c r="B117" s="79">
        <v>314</v>
      </c>
      <c r="C117" s="7" t="s">
        <v>1099</v>
      </c>
      <c r="D117" s="146" t="s">
        <v>83</v>
      </c>
      <c r="E117" s="52"/>
      <c r="F117" s="49"/>
      <c r="G117" s="52"/>
      <c r="H117" s="52"/>
      <c r="I117" s="31"/>
      <c r="J117" s="31"/>
      <c r="K117" s="125"/>
      <c r="L117" s="125"/>
      <c r="M117" s="125"/>
      <c r="N117" s="125"/>
      <c r="O117" s="125"/>
      <c r="P117" s="125"/>
      <c r="Q117" s="31"/>
    </row>
    <row r="118" spans="1:17">
      <c r="A118" s="31">
        <v>113</v>
      </c>
      <c r="B118" s="79">
        <v>315</v>
      </c>
      <c r="C118" s="79" t="s">
        <v>1100</v>
      </c>
      <c r="D118" s="79" t="s">
        <v>47</v>
      </c>
      <c r="E118" s="52"/>
      <c r="F118" s="49"/>
      <c r="G118" s="52"/>
      <c r="H118" s="52"/>
      <c r="I118" s="31"/>
      <c r="J118" s="31"/>
      <c r="K118" s="125"/>
      <c r="L118" s="125"/>
      <c r="M118" s="125"/>
      <c r="N118" s="125"/>
      <c r="O118" s="125"/>
      <c r="P118" s="125"/>
      <c r="Q118" s="31"/>
    </row>
    <row r="119" spans="1:17">
      <c r="A119" s="31">
        <v>114</v>
      </c>
      <c r="B119" s="79">
        <v>315</v>
      </c>
      <c r="C119" s="79" t="s">
        <v>1101</v>
      </c>
      <c r="D119" s="79" t="s">
        <v>1102</v>
      </c>
      <c r="E119" s="52"/>
      <c r="F119" s="49"/>
      <c r="G119" s="52"/>
      <c r="H119" s="52"/>
      <c r="I119" s="31"/>
      <c r="J119" s="31"/>
      <c r="K119" s="125"/>
      <c r="L119" s="125"/>
      <c r="M119" s="125"/>
      <c r="N119" s="125"/>
      <c r="O119" s="125"/>
      <c r="P119" s="125"/>
      <c r="Q119" s="31"/>
    </row>
    <row r="120" spans="1:17">
      <c r="A120" s="31">
        <v>115</v>
      </c>
      <c r="B120" s="79">
        <v>315</v>
      </c>
      <c r="C120" s="79" t="s">
        <v>1103</v>
      </c>
      <c r="D120" s="79" t="s">
        <v>1102</v>
      </c>
      <c r="E120" s="52"/>
      <c r="F120" s="49"/>
      <c r="G120" s="52"/>
      <c r="H120" s="52"/>
      <c r="I120" s="31"/>
      <c r="J120" s="31"/>
      <c r="K120" s="125"/>
      <c r="L120" s="125"/>
      <c r="M120" s="125"/>
      <c r="N120" s="125"/>
      <c r="O120" s="125"/>
      <c r="P120" s="125"/>
      <c r="Q120" s="31"/>
    </row>
    <row r="121" spans="1:17">
      <c r="A121" s="31">
        <v>116</v>
      </c>
      <c r="B121" s="79">
        <v>315</v>
      </c>
      <c r="C121" s="79" t="s">
        <v>1104</v>
      </c>
      <c r="D121" s="79" t="s">
        <v>1102</v>
      </c>
      <c r="E121" s="52"/>
      <c r="F121" s="49"/>
      <c r="G121" s="52"/>
      <c r="H121" s="52"/>
      <c r="I121" s="31"/>
      <c r="J121" s="31"/>
      <c r="K121" s="125"/>
      <c r="L121" s="125"/>
      <c r="M121" s="125"/>
      <c r="N121" s="125"/>
      <c r="O121" s="125"/>
      <c r="P121" s="125"/>
      <c r="Q121" s="31"/>
    </row>
    <row r="122" spans="1:17">
      <c r="A122" s="31">
        <v>117</v>
      </c>
      <c r="B122" s="79">
        <v>317</v>
      </c>
      <c r="C122" s="79" t="s">
        <v>1105</v>
      </c>
      <c r="D122" s="79" t="s">
        <v>292</v>
      </c>
      <c r="E122" s="52"/>
      <c r="F122" s="49"/>
      <c r="G122" s="52"/>
      <c r="H122" s="52"/>
      <c r="I122" s="31"/>
      <c r="J122" s="31"/>
      <c r="K122" s="125"/>
      <c r="L122" s="125"/>
      <c r="M122" s="125"/>
      <c r="N122" s="125"/>
      <c r="O122" s="125"/>
      <c r="P122" s="125"/>
      <c r="Q122" s="31"/>
    </row>
    <row r="123" spans="1:17">
      <c r="A123" s="31">
        <v>118</v>
      </c>
      <c r="B123" s="79">
        <v>317</v>
      </c>
      <c r="C123" s="79" t="s">
        <v>1106</v>
      </c>
      <c r="D123" s="79" t="s">
        <v>62</v>
      </c>
      <c r="E123" s="52"/>
      <c r="F123" s="49"/>
      <c r="G123" s="52"/>
      <c r="H123" s="52"/>
      <c r="I123" s="31"/>
      <c r="J123" s="31"/>
      <c r="K123" s="125"/>
      <c r="L123" s="125"/>
      <c r="M123" s="125"/>
      <c r="N123" s="125"/>
      <c r="O123" s="125"/>
      <c r="P123" s="125"/>
      <c r="Q123" s="31"/>
    </row>
    <row r="124" spans="1:17">
      <c r="A124" s="31">
        <v>119</v>
      </c>
      <c r="B124" s="79">
        <v>320</v>
      </c>
      <c r="C124" s="7" t="s">
        <v>1107</v>
      </c>
      <c r="D124" s="146" t="s">
        <v>672</v>
      </c>
      <c r="E124" s="52"/>
      <c r="F124" s="49"/>
      <c r="G124" s="52"/>
      <c r="H124" s="52"/>
      <c r="I124" s="31"/>
      <c r="J124" s="31"/>
      <c r="K124" s="125"/>
      <c r="L124" s="125"/>
      <c r="M124" s="125"/>
      <c r="N124" s="125"/>
      <c r="O124" s="125"/>
      <c r="P124" s="125"/>
      <c r="Q124" s="31"/>
    </row>
    <row r="125" spans="1:17">
      <c r="A125" s="31">
        <v>120</v>
      </c>
      <c r="B125" s="79">
        <v>321</v>
      </c>
      <c r="C125" s="7" t="s">
        <v>1108</v>
      </c>
      <c r="D125" s="146" t="s">
        <v>101</v>
      </c>
      <c r="E125" s="52"/>
      <c r="F125" s="49"/>
      <c r="G125" s="52"/>
      <c r="H125" s="52"/>
      <c r="I125" s="52"/>
      <c r="J125" s="52"/>
      <c r="K125" s="125"/>
      <c r="L125" s="125"/>
      <c r="M125" s="125"/>
      <c r="N125" s="125"/>
      <c r="O125" s="125"/>
      <c r="P125" s="125"/>
      <c r="Q125" s="145" t="s">
        <v>976</v>
      </c>
    </row>
    <row r="126" spans="1:17">
      <c r="A126" s="31">
        <v>121</v>
      </c>
      <c r="B126" s="79">
        <v>321</v>
      </c>
      <c r="C126" s="7" t="s">
        <v>1109</v>
      </c>
      <c r="D126" s="146" t="s">
        <v>101</v>
      </c>
      <c r="E126" s="52"/>
      <c r="F126" s="52"/>
      <c r="G126" s="52"/>
      <c r="H126" s="52"/>
      <c r="I126" s="31"/>
      <c r="J126" s="31"/>
      <c r="K126" s="125"/>
      <c r="L126" s="125"/>
      <c r="M126" s="125"/>
      <c r="N126" s="125"/>
      <c r="O126" s="125"/>
      <c r="P126" s="125"/>
      <c r="Q126" s="31"/>
    </row>
    <row r="127" spans="1:17">
      <c r="A127" s="31">
        <v>122</v>
      </c>
      <c r="B127" s="79">
        <v>323</v>
      </c>
      <c r="C127" s="7" t="s">
        <v>1110</v>
      </c>
      <c r="D127" s="146" t="s">
        <v>101</v>
      </c>
      <c r="E127" s="52"/>
      <c r="F127" s="49"/>
      <c r="G127" s="52"/>
      <c r="H127" s="52"/>
      <c r="I127" s="31"/>
      <c r="J127" s="31"/>
      <c r="K127" s="125"/>
      <c r="L127" s="125"/>
      <c r="M127" s="125"/>
      <c r="N127" s="125"/>
      <c r="O127" s="125"/>
      <c r="P127" s="125"/>
      <c r="Q127" s="31"/>
    </row>
    <row r="128" spans="1:17">
      <c r="A128" s="31">
        <v>123</v>
      </c>
      <c r="B128" s="79">
        <v>323</v>
      </c>
      <c r="C128" s="7" t="s">
        <v>1111</v>
      </c>
      <c r="D128" s="146" t="s">
        <v>101</v>
      </c>
      <c r="E128" s="52"/>
      <c r="F128" s="49"/>
      <c r="G128" s="52"/>
      <c r="H128" s="52"/>
      <c r="I128" s="31"/>
      <c r="J128" s="31"/>
      <c r="K128" s="125"/>
      <c r="L128" s="125"/>
      <c r="M128" s="125"/>
      <c r="N128" s="125"/>
      <c r="O128" s="125"/>
      <c r="P128" s="125"/>
      <c r="Q128" s="31"/>
    </row>
    <row r="129" spans="1:17">
      <c r="A129" s="31">
        <v>124</v>
      </c>
      <c r="B129" s="79">
        <v>324</v>
      </c>
      <c r="C129" s="79" t="s">
        <v>1112</v>
      </c>
      <c r="D129" s="79" t="s">
        <v>265</v>
      </c>
      <c r="E129" s="49"/>
      <c r="F129" s="49"/>
      <c r="G129" s="52"/>
      <c r="H129" s="52"/>
      <c r="I129" s="52"/>
      <c r="J129" s="52"/>
      <c r="K129" s="125"/>
      <c r="L129" s="125"/>
      <c r="M129" s="125"/>
      <c r="N129" s="125"/>
      <c r="O129" s="125"/>
      <c r="P129" s="125"/>
      <c r="Q129" s="145" t="s">
        <v>976</v>
      </c>
    </row>
    <row r="130" spans="1:17">
      <c r="A130" s="31">
        <v>125</v>
      </c>
      <c r="B130" s="79">
        <v>324</v>
      </c>
      <c r="C130" s="79" t="s">
        <v>1113</v>
      </c>
      <c r="D130" s="79" t="s">
        <v>316</v>
      </c>
      <c r="E130" s="52"/>
      <c r="F130" s="49"/>
      <c r="G130" s="52"/>
      <c r="H130" s="52"/>
      <c r="I130" s="31"/>
      <c r="J130" s="31"/>
      <c r="K130" s="125"/>
      <c r="L130" s="125"/>
      <c r="M130" s="125"/>
      <c r="N130" s="125"/>
      <c r="O130" s="125"/>
      <c r="P130" s="125"/>
      <c r="Q130" s="31"/>
    </row>
    <row r="131" spans="1:17">
      <c r="A131" s="31">
        <v>126</v>
      </c>
      <c r="B131" s="79">
        <v>324</v>
      </c>
      <c r="C131" s="7" t="s">
        <v>1114</v>
      </c>
      <c r="D131" s="146" t="s">
        <v>479</v>
      </c>
      <c r="E131" s="49"/>
      <c r="F131" s="49"/>
      <c r="G131" s="52"/>
      <c r="H131" s="52"/>
      <c r="J131" s="31"/>
      <c r="K131" s="52"/>
      <c r="L131" s="125"/>
      <c r="M131" s="125"/>
      <c r="N131" s="125"/>
      <c r="O131" s="125"/>
      <c r="P131" s="125"/>
      <c r="Q131" s="145" t="s">
        <v>1115</v>
      </c>
    </row>
    <row r="132" spans="1:17">
      <c r="A132" s="31">
        <v>127</v>
      </c>
      <c r="B132" s="79">
        <v>324</v>
      </c>
      <c r="C132" s="7" t="s">
        <v>1116</v>
      </c>
      <c r="D132" s="146" t="s">
        <v>479</v>
      </c>
      <c r="E132" s="49"/>
      <c r="F132" s="49"/>
      <c r="G132" s="52"/>
      <c r="H132" s="52"/>
      <c r="J132" s="31"/>
      <c r="K132" s="52"/>
      <c r="L132" s="125"/>
      <c r="M132" s="125"/>
      <c r="N132" s="125"/>
      <c r="O132" s="125"/>
      <c r="P132" s="125"/>
      <c r="Q132" s="145" t="s">
        <v>1115</v>
      </c>
    </row>
    <row r="133" spans="1:17">
      <c r="A133" s="31">
        <v>128</v>
      </c>
      <c r="B133" s="79">
        <v>325</v>
      </c>
      <c r="C133" s="7" t="s">
        <v>1117</v>
      </c>
      <c r="D133" s="146" t="s">
        <v>265</v>
      </c>
      <c r="E133" s="49"/>
      <c r="F133" s="49"/>
      <c r="G133" s="52"/>
      <c r="H133" s="52"/>
      <c r="I133" s="52"/>
      <c r="J133" s="52"/>
      <c r="K133" s="125"/>
      <c r="L133" s="125"/>
      <c r="M133" s="125"/>
      <c r="N133" s="125"/>
      <c r="O133" s="125"/>
      <c r="P133" s="125"/>
      <c r="Q133" s="145" t="s">
        <v>976</v>
      </c>
    </row>
    <row r="134" spans="1:17">
      <c r="A134" s="31">
        <v>129</v>
      </c>
      <c r="B134" s="79">
        <v>325</v>
      </c>
      <c r="C134" s="7" t="s">
        <v>1118</v>
      </c>
      <c r="D134" s="146" t="s">
        <v>265</v>
      </c>
      <c r="E134" s="52"/>
      <c r="F134" s="49"/>
      <c r="G134" s="52"/>
      <c r="H134" s="52"/>
      <c r="I134" s="31"/>
      <c r="J134" s="31"/>
      <c r="K134" s="125"/>
      <c r="L134" s="125"/>
      <c r="M134" s="125"/>
      <c r="N134" s="125"/>
      <c r="O134" s="125"/>
      <c r="P134" s="125"/>
      <c r="Q134" s="31"/>
    </row>
    <row r="135" spans="1:17">
      <c r="A135" s="31">
        <v>130</v>
      </c>
      <c r="B135" s="79">
        <v>326</v>
      </c>
      <c r="C135" s="7" t="s">
        <v>1119</v>
      </c>
      <c r="D135" s="146" t="s">
        <v>486</v>
      </c>
      <c r="E135" s="52"/>
      <c r="F135" s="49"/>
      <c r="G135" s="52"/>
      <c r="H135" s="52"/>
      <c r="I135" s="31"/>
      <c r="J135" s="31"/>
      <c r="K135" s="125"/>
      <c r="L135" s="125"/>
      <c r="M135" s="125"/>
      <c r="N135" s="125"/>
      <c r="O135" s="125"/>
      <c r="P135" s="125"/>
      <c r="Q135" s="31"/>
    </row>
    <row r="136" spans="1:17">
      <c r="A136" s="31">
        <v>131</v>
      </c>
      <c r="B136" s="79">
        <v>326</v>
      </c>
      <c r="C136" s="7" t="s">
        <v>1120</v>
      </c>
      <c r="D136" s="146" t="s">
        <v>486</v>
      </c>
      <c r="E136" s="49"/>
      <c r="F136" s="49"/>
      <c r="G136" s="52"/>
      <c r="H136" s="52"/>
      <c r="I136" s="52"/>
      <c r="J136" s="52"/>
      <c r="K136" s="125"/>
      <c r="L136" s="125"/>
      <c r="M136" s="125"/>
      <c r="N136" s="125"/>
      <c r="O136" s="125"/>
      <c r="P136" s="125"/>
      <c r="Q136" s="145" t="s">
        <v>976</v>
      </c>
    </row>
    <row r="137" spans="1:17">
      <c r="A137" s="31">
        <v>132</v>
      </c>
      <c r="B137" s="79">
        <v>326</v>
      </c>
      <c r="C137" s="79" t="s">
        <v>1121</v>
      </c>
      <c r="D137" s="79" t="s">
        <v>486</v>
      </c>
      <c r="E137" s="49"/>
      <c r="F137" s="49"/>
      <c r="G137" s="52"/>
      <c r="H137" s="52"/>
      <c r="I137" s="31"/>
      <c r="J137" s="31"/>
      <c r="K137" s="125"/>
      <c r="L137" s="125"/>
      <c r="M137" s="125"/>
      <c r="N137" s="125"/>
      <c r="O137" s="125"/>
      <c r="P137" s="125"/>
      <c r="Q137" s="31"/>
    </row>
    <row r="138" spans="1:17">
      <c r="A138" s="31">
        <v>133</v>
      </c>
      <c r="B138" s="79">
        <v>327</v>
      </c>
      <c r="C138" s="148" t="s">
        <v>1122</v>
      </c>
      <c r="D138" s="79" t="s">
        <v>479</v>
      </c>
      <c r="E138" s="49"/>
      <c r="F138" s="49"/>
      <c r="G138" s="52"/>
      <c r="H138" s="52"/>
      <c r="I138" s="52"/>
      <c r="J138" s="52"/>
      <c r="K138" s="125"/>
      <c r="L138" s="125"/>
      <c r="M138" s="125"/>
      <c r="N138" s="125"/>
      <c r="O138" s="125"/>
      <c r="P138" s="125"/>
      <c r="Q138" s="145" t="s">
        <v>976</v>
      </c>
    </row>
    <row r="139" spans="1:17">
      <c r="A139" s="31">
        <v>134</v>
      </c>
      <c r="B139" s="79">
        <v>328</v>
      </c>
      <c r="C139" s="7" t="s">
        <v>1123</v>
      </c>
      <c r="D139" s="147" t="s">
        <v>66</v>
      </c>
      <c r="E139" s="49"/>
      <c r="F139" s="49"/>
      <c r="G139" s="52"/>
      <c r="H139" s="52"/>
      <c r="I139" s="52"/>
      <c r="J139" s="52"/>
      <c r="K139" s="125"/>
      <c r="L139" s="125"/>
      <c r="M139" s="125"/>
      <c r="N139" s="125"/>
      <c r="O139" s="125"/>
      <c r="P139" s="125"/>
      <c r="Q139" s="145" t="s">
        <v>1124</v>
      </c>
    </row>
    <row r="140" spans="1:17">
      <c r="A140" s="31">
        <v>135</v>
      </c>
      <c r="B140" s="79">
        <v>407</v>
      </c>
      <c r="C140" s="79" t="s">
        <v>1125</v>
      </c>
      <c r="D140" s="153" t="s">
        <v>47</v>
      </c>
      <c r="E140" s="52"/>
      <c r="F140" s="49"/>
      <c r="G140" s="52"/>
      <c r="H140" s="52"/>
      <c r="I140" s="52"/>
      <c r="J140" s="31"/>
      <c r="K140" s="125"/>
      <c r="L140" s="125"/>
      <c r="M140" s="125"/>
      <c r="N140" s="125"/>
      <c r="O140" s="125"/>
      <c r="P140" s="125"/>
      <c r="Q140" s="145"/>
    </row>
    <row r="141" spans="1:17">
      <c r="A141" s="31">
        <v>136</v>
      </c>
      <c r="B141" s="79">
        <v>523</v>
      </c>
      <c r="C141" s="7" t="s">
        <v>1126</v>
      </c>
      <c r="D141" s="7" t="s">
        <v>69</v>
      </c>
      <c r="E141" s="52"/>
      <c r="F141" s="49"/>
      <c r="G141" s="52"/>
      <c r="H141" s="52"/>
      <c r="I141" s="31"/>
      <c r="J141" s="31"/>
      <c r="K141" s="125"/>
      <c r="L141" s="125"/>
      <c r="M141" s="125"/>
      <c r="N141" s="125"/>
      <c r="O141" s="125"/>
      <c r="P141" s="125"/>
      <c r="Q141" s="31"/>
    </row>
    <row r="142" spans="1:17">
      <c r="A142" s="31">
        <v>137</v>
      </c>
      <c r="B142" s="7">
        <v>523</v>
      </c>
      <c r="C142" s="7" t="s">
        <v>1127</v>
      </c>
      <c r="D142" s="7" t="s">
        <v>69</v>
      </c>
      <c r="E142" s="52"/>
      <c r="F142" s="49"/>
      <c r="G142" s="52"/>
      <c r="H142" s="52"/>
      <c r="I142" s="31"/>
      <c r="J142" s="31"/>
      <c r="K142" s="125"/>
      <c r="L142" s="125"/>
      <c r="M142" s="125"/>
      <c r="N142" s="125"/>
      <c r="O142" s="125"/>
      <c r="P142" s="125"/>
      <c r="Q142" s="31"/>
    </row>
    <row r="143" spans="1:17">
      <c r="A143" s="31">
        <v>138</v>
      </c>
      <c r="B143" s="7">
        <v>520</v>
      </c>
      <c r="C143" s="7" t="s">
        <v>1128</v>
      </c>
      <c r="D143" s="7" t="s">
        <v>601</v>
      </c>
      <c r="E143" s="52"/>
      <c r="F143" s="49"/>
      <c r="G143" s="52"/>
      <c r="H143" s="52"/>
      <c r="I143" s="31"/>
      <c r="J143" s="31"/>
      <c r="K143" s="125"/>
      <c r="L143" s="125"/>
      <c r="M143" s="125"/>
      <c r="N143" s="125"/>
      <c r="O143" s="125"/>
      <c r="P143" s="125"/>
      <c r="Q143" s="31"/>
    </row>
    <row r="144" spans="1:17">
      <c r="A144" s="31">
        <v>139</v>
      </c>
      <c r="B144" s="7">
        <v>520</v>
      </c>
      <c r="C144" s="7" t="s">
        <v>1129</v>
      </c>
      <c r="D144" s="7" t="s">
        <v>351</v>
      </c>
      <c r="E144" s="52"/>
      <c r="F144" s="49"/>
      <c r="G144" s="52"/>
      <c r="H144" s="52"/>
      <c r="I144" s="31"/>
      <c r="J144" s="31"/>
      <c r="K144" s="125"/>
      <c r="L144" s="125"/>
      <c r="M144" s="125"/>
      <c r="N144" s="125"/>
      <c r="O144" s="125"/>
      <c r="P144" s="125"/>
      <c r="Q144" s="31"/>
    </row>
    <row r="145" spans="1:17">
      <c r="A145" s="31">
        <v>140</v>
      </c>
      <c r="B145" s="7">
        <v>520</v>
      </c>
      <c r="C145" s="7" t="s">
        <v>1130</v>
      </c>
      <c r="D145" s="7" t="s">
        <v>1131</v>
      </c>
      <c r="E145" s="49"/>
      <c r="F145" s="49"/>
      <c r="G145" s="52"/>
      <c r="H145" s="52"/>
      <c r="I145" s="52"/>
      <c r="J145" s="52"/>
      <c r="K145" s="125"/>
      <c r="L145" s="125"/>
      <c r="M145" s="125"/>
      <c r="N145" s="125"/>
      <c r="O145" s="125"/>
      <c r="P145" s="125"/>
      <c r="Q145" s="145" t="s">
        <v>976</v>
      </c>
    </row>
    <row r="146" spans="1:17">
      <c r="A146" s="31">
        <v>141</v>
      </c>
      <c r="B146" s="7">
        <v>520</v>
      </c>
      <c r="C146" s="7" t="s">
        <v>1132</v>
      </c>
      <c r="D146" s="7" t="s">
        <v>69</v>
      </c>
      <c r="E146" s="52"/>
      <c r="F146" s="49"/>
      <c r="G146" s="52"/>
      <c r="H146" s="52"/>
      <c r="I146" s="31"/>
      <c r="J146" s="31"/>
      <c r="K146" s="125"/>
      <c r="L146" s="125"/>
      <c r="M146" s="125"/>
      <c r="N146" s="125"/>
      <c r="O146" s="125"/>
      <c r="P146" s="125"/>
      <c r="Q146" s="31"/>
    </row>
    <row r="147" spans="1:17">
      <c r="A147" s="31">
        <v>142</v>
      </c>
      <c r="B147" s="7">
        <v>518</v>
      </c>
      <c r="C147" s="7" t="s">
        <v>1133</v>
      </c>
      <c r="D147" s="7" t="s">
        <v>69</v>
      </c>
      <c r="E147" s="52"/>
      <c r="F147" s="52"/>
      <c r="G147" s="52"/>
      <c r="H147" s="52"/>
      <c r="I147" s="31"/>
      <c r="J147" s="31"/>
      <c r="K147" s="125"/>
      <c r="L147" s="125"/>
      <c r="M147" s="125"/>
      <c r="N147" s="125"/>
      <c r="O147" s="125"/>
      <c r="P147" s="125"/>
      <c r="Q147" s="31"/>
    </row>
    <row r="148" spans="1:17">
      <c r="A148" s="31">
        <v>143</v>
      </c>
      <c r="B148" s="7">
        <v>518</v>
      </c>
      <c r="C148" s="7" t="s">
        <v>1134</v>
      </c>
      <c r="D148" s="7" t="s">
        <v>297</v>
      </c>
      <c r="E148" s="52"/>
      <c r="F148" s="49"/>
      <c r="G148" s="52"/>
      <c r="H148" s="52"/>
      <c r="I148" s="31"/>
      <c r="J148" s="31"/>
      <c r="K148" s="125"/>
      <c r="L148" s="125"/>
      <c r="M148" s="125"/>
      <c r="N148" s="125"/>
      <c r="O148" s="125"/>
      <c r="P148" s="125"/>
      <c r="Q148" s="31"/>
    </row>
    <row r="149" spans="1:17">
      <c r="A149" s="31">
        <v>144</v>
      </c>
      <c r="B149" s="7">
        <v>522</v>
      </c>
      <c r="C149" s="7" t="s">
        <v>1135</v>
      </c>
      <c r="D149" s="7" t="s">
        <v>42</v>
      </c>
      <c r="E149" s="49"/>
      <c r="F149" s="49"/>
      <c r="G149" s="52"/>
      <c r="H149" s="52"/>
      <c r="I149" s="52"/>
      <c r="J149" s="52"/>
      <c r="K149" s="125"/>
      <c r="L149" s="125"/>
      <c r="M149" s="125"/>
      <c r="N149" s="125"/>
      <c r="O149" s="125"/>
      <c r="P149" s="125"/>
      <c r="Q149" s="145" t="s">
        <v>976</v>
      </c>
    </row>
    <row r="150" spans="1:17">
      <c r="A150" s="31">
        <v>145</v>
      </c>
      <c r="B150" s="7">
        <v>522</v>
      </c>
      <c r="C150" s="7" t="s">
        <v>1136</v>
      </c>
      <c r="D150" s="7" t="s">
        <v>42</v>
      </c>
      <c r="E150" s="49"/>
      <c r="F150" s="49"/>
      <c r="G150" s="52"/>
      <c r="H150" s="52"/>
      <c r="I150" s="52"/>
      <c r="J150" s="52"/>
      <c r="K150" s="125"/>
      <c r="L150" s="125"/>
      <c r="M150" s="125"/>
      <c r="N150" s="125"/>
      <c r="O150" s="125"/>
      <c r="P150" s="125"/>
      <c r="Q150" s="145" t="s">
        <v>976</v>
      </c>
    </row>
    <row r="151" spans="1:17">
      <c r="A151" s="31">
        <v>146</v>
      </c>
      <c r="B151" s="7">
        <v>528</v>
      </c>
      <c r="C151" s="7" t="s">
        <v>1137</v>
      </c>
      <c r="D151" s="7" t="s">
        <v>187</v>
      </c>
      <c r="E151" s="52"/>
      <c r="F151" s="49"/>
      <c r="G151" s="52"/>
      <c r="H151" s="52"/>
      <c r="I151" s="52"/>
      <c r="J151" s="31"/>
      <c r="K151" s="125"/>
      <c r="L151" s="125"/>
      <c r="M151" s="125"/>
      <c r="N151" s="125"/>
      <c r="O151" s="125"/>
      <c r="P151" s="125"/>
      <c r="Q151" s="145" t="s">
        <v>1138</v>
      </c>
    </row>
    <row r="152" spans="1:17">
      <c r="A152" s="31">
        <v>147</v>
      </c>
      <c r="B152" s="7">
        <v>526</v>
      </c>
      <c r="C152" s="7" t="s">
        <v>1139</v>
      </c>
      <c r="D152" s="7" t="s">
        <v>62</v>
      </c>
      <c r="E152" s="52"/>
      <c r="F152" s="49"/>
      <c r="G152" s="52"/>
      <c r="H152" s="52"/>
      <c r="I152" s="31"/>
      <c r="J152" s="31"/>
      <c r="K152" s="125"/>
      <c r="L152" s="125"/>
      <c r="M152" s="125"/>
      <c r="N152" s="125"/>
      <c r="O152" s="125"/>
      <c r="P152" s="125"/>
      <c r="Q152" s="31"/>
    </row>
    <row r="153" spans="1:17">
      <c r="A153" s="31">
        <v>148</v>
      </c>
      <c r="B153" s="73">
        <v>516</v>
      </c>
      <c r="C153" s="7" t="s">
        <v>1140</v>
      </c>
      <c r="D153" s="7" t="s">
        <v>56</v>
      </c>
      <c r="E153" s="52"/>
      <c r="F153" s="49"/>
      <c r="G153" s="52"/>
      <c r="H153" s="52"/>
      <c r="I153" s="31"/>
      <c r="J153" s="31"/>
      <c r="K153" s="125"/>
      <c r="L153" s="125"/>
      <c r="M153" s="125"/>
      <c r="N153" s="125"/>
      <c r="O153" s="125"/>
      <c r="P153" s="125"/>
      <c r="Q153" s="31"/>
    </row>
    <row r="154" spans="1:17">
      <c r="A154" s="31">
        <v>149</v>
      </c>
      <c r="B154" s="73">
        <v>526</v>
      </c>
      <c r="C154" s="7" t="s">
        <v>1141</v>
      </c>
      <c r="D154" s="7" t="s">
        <v>62</v>
      </c>
      <c r="E154" s="52"/>
      <c r="F154" s="49"/>
      <c r="G154" s="52"/>
      <c r="H154" s="52"/>
      <c r="I154" s="31"/>
      <c r="J154" s="31"/>
      <c r="K154" s="125"/>
      <c r="L154" s="125"/>
      <c r="M154" s="125"/>
      <c r="N154" s="125"/>
      <c r="O154" s="125"/>
      <c r="P154" s="125"/>
      <c r="Q154" s="31"/>
    </row>
    <row r="155" spans="1:17">
      <c r="A155" s="31">
        <v>150</v>
      </c>
      <c r="B155" s="73">
        <v>525</v>
      </c>
      <c r="C155" s="7" t="s">
        <v>1142</v>
      </c>
      <c r="D155" s="7" t="s">
        <v>265</v>
      </c>
      <c r="E155" s="52"/>
      <c r="F155" s="49"/>
      <c r="G155" s="52"/>
      <c r="H155" s="52"/>
      <c r="I155" s="31"/>
      <c r="J155" s="31"/>
      <c r="K155" s="125"/>
      <c r="L155" s="125"/>
      <c r="M155" s="125"/>
      <c r="N155" s="125"/>
      <c r="O155" s="125"/>
      <c r="P155" s="125"/>
      <c r="Q155" s="31"/>
    </row>
    <row r="156" spans="1:17">
      <c r="A156" s="31">
        <v>151</v>
      </c>
      <c r="B156" s="73">
        <v>521</v>
      </c>
      <c r="C156" s="7" t="s">
        <v>1143</v>
      </c>
      <c r="D156" s="7" t="s">
        <v>354</v>
      </c>
      <c r="E156" s="52"/>
      <c r="F156" s="49"/>
      <c r="G156" s="52"/>
      <c r="H156" s="52"/>
      <c r="I156" s="31"/>
      <c r="J156" s="31"/>
      <c r="K156" s="125"/>
      <c r="L156" s="125"/>
      <c r="M156" s="125"/>
      <c r="N156" s="125"/>
      <c r="O156" s="125"/>
      <c r="P156" s="125"/>
      <c r="Q156" s="145" t="s">
        <v>1144</v>
      </c>
    </row>
    <row r="157" spans="1:17">
      <c r="A157" s="31">
        <v>152</v>
      </c>
      <c r="B157" s="73">
        <v>521</v>
      </c>
      <c r="C157" s="7" t="s">
        <v>1145</v>
      </c>
      <c r="D157" s="7" t="s">
        <v>354</v>
      </c>
      <c r="E157" s="52"/>
      <c r="F157" s="49"/>
      <c r="G157" s="52"/>
      <c r="H157" s="52"/>
      <c r="I157" s="31"/>
      <c r="J157" s="31"/>
      <c r="K157" s="125"/>
      <c r="L157" s="125"/>
      <c r="M157" s="125"/>
      <c r="N157" s="125"/>
      <c r="O157" s="125"/>
      <c r="P157" s="125"/>
      <c r="Q157" s="145" t="s">
        <v>1144</v>
      </c>
    </row>
  </sheetData>
  <mergeCells count="10">
    <mergeCell ref="Q3:Q4"/>
    <mergeCell ref="A1:Q1"/>
    <mergeCell ref="A2:Q2"/>
    <mergeCell ref="A5:D5"/>
    <mergeCell ref="E3:O3"/>
    <mergeCell ref="A3:A4"/>
    <mergeCell ref="B3:B4"/>
    <mergeCell ref="C3:C4"/>
    <mergeCell ref="D3:D4"/>
    <mergeCell ref="P3:P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11</vt:i4>
      </vt:variant>
    </vt:vector>
  </HeadingPairs>
  <TitlesOfParts>
    <vt:vector size="11" baseType="lpstr">
      <vt:lpstr>Sheet1</vt:lpstr>
      <vt:lpstr>หอ2</vt:lpstr>
      <vt:lpstr>หอ3</vt:lpstr>
      <vt:lpstr>หอ4</vt:lpstr>
      <vt:lpstr>หอ5</vt:lpstr>
      <vt:lpstr>หอ6</vt:lpstr>
      <vt:lpstr>หอ7</vt:lpstr>
      <vt:lpstr>หอ8</vt:lpstr>
      <vt:lpstr>หอ9</vt:lpstr>
      <vt:lpstr>หอ10</vt:lpstr>
      <vt:lpstr>หอ11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Edu_MJU_003</dc:creator>
  <cp:lastModifiedBy>Sukit</cp:lastModifiedBy>
  <cp:lastPrinted>2021-11-22T06:47:25Z</cp:lastPrinted>
  <dcterms:created xsi:type="dcterms:W3CDTF">2021-08-19T07:15:42Z</dcterms:created>
  <dcterms:modified xsi:type="dcterms:W3CDTF">2021-12-07T04:18:33Z</dcterms:modified>
</cp:coreProperties>
</file>