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_____" defaultThemeVersion="164011"/>
  <mc:AlternateContent xmlns:mc="http://schemas.openxmlformats.org/markup-compatibility/2006">
    <mc:Choice Requires="x15">
      <x15ac:absPath xmlns:x15ac="http://schemas.microsoft.com/office/spreadsheetml/2010/11/ac" url="C:\Users\Suwanna\Downloads\รายได้หอพัก\"/>
    </mc:Choice>
  </mc:AlternateContent>
  <bookViews>
    <workbookView xWindow="0" yWindow="0" windowWidth="23040" windowHeight="9096"/>
  </bookViews>
  <sheets>
    <sheet name="ยอดรวม" sheetId="6" r:id="rId1"/>
    <sheet name="ขอใช้บริการ" sheetId="2" r:id="rId2"/>
    <sheet name="เช่าพื้นที่ประกอบการ" sheetId="4" r:id="rId3"/>
    <sheet name="ค่าบำรุงหอ" sheetId="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6" l="1"/>
  <c r="E7" i="6"/>
  <c r="C7" i="6"/>
  <c r="B7" i="6"/>
  <c r="E6" i="5" l="1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5" i="4"/>
  <c r="J4" i="4"/>
  <c r="K4" i="4"/>
  <c r="J8" i="2"/>
  <c r="I7" i="6" l="1"/>
  <c r="H7" i="6"/>
  <c r="G7" i="6"/>
  <c r="F7" i="6"/>
  <c r="G4" i="4" l="1"/>
  <c r="H4" i="4"/>
  <c r="I4" i="4"/>
  <c r="F4" i="4"/>
  <c r="E5" i="5"/>
  <c r="E4" i="5"/>
  <c r="E3" i="5"/>
  <c r="L4" i="4" l="1"/>
  <c r="E7" i="5"/>
  <c r="B8" i="6"/>
</calcChain>
</file>

<file path=xl/sharedStrings.xml><?xml version="1.0" encoding="utf-8"?>
<sst xmlns="http://schemas.openxmlformats.org/spreadsheetml/2006/main" count="144" uniqueCount="55">
  <si>
    <t>รายงานผลการให้บริการอาคารสถานที่กองพัฒนานักศึกษา</t>
  </si>
  <si>
    <t xml:space="preserve">ลำดับ </t>
  </si>
  <si>
    <t>วันที่ขอใช้</t>
  </si>
  <si>
    <t>สถานที่</t>
  </si>
  <si>
    <t>วัตถุประสงค์</t>
  </si>
  <si>
    <t xml:space="preserve">รายได้ที่เกิดจากการขอใช้พื้นที่ </t>
  </si>
  <si>
    <t>ค่าใช้จ่ายตามระเบียบ</t>
  </si>
  <si>
    <t xml:space="preserve">หมายเหตุ </t>
  </si>
  <si>
    <t xml:space="preserve">ชื่อหน่วยงานที่ขอใช้ </t>
  </si>
  <si>
    <t>ประเภทผู้ขอใช้บริการ</t>
  </si>
  <si>
    <t>หน่วยงานภายนอก</t>
  </si>
  <si>
    <t>หน่วยงานภายใน</t>
  </si>
  <si>
    <t>นักศึกษา/องค์กรนักศึกษา</t>
  </si>
  <si>
    <t>มูลนิธิแผ่นดินบริบูรณ์</t>
  </si>
  <si>
    <t>1. งานหอพัก</t>
  </si>
  <si>
    <t>P</t>
  </si>
  <si>
    <t>2-6 กรกฎาคม 2566</t>
  </si>
  <si>
    <t>กลุ่มอาคารหอพักนักศึกษา</t>
  </si>
  <si>
    <t>เป็นที่พักสำหรับผู้เข้าร่วมโครงการค่ายคุณธรรมเยาวชนคริสเตียน</t>
  </si>
  <si>
    <t>ลำดับ</t>
  </si>
  <si>
    <t>ชื่อหอพัก</t>
  </si>
  <si>
    <t>ประเภทกิจการ</t>
  </si>
  <si>
    <t>รายได้ต่อเดือนในปี พ.ศ.</t>
  </si>
  <si>
    <t>หอพักเทพนฤมิต</t>
  </si>
  <si>
    <t>สินค้าเบ็ดเตล็ด</t>
  </si>
  <si>
    <t>-</t>
  </si>
  <si>
    <t>หอพักวัฒนศิลป์</t>
  </si>
  <si>
    <t>หอพักผดุงศิลป์</t>
  </si>
  <si>
    <t>หอพักศรีเกษตร</t>
  </si>
  <si>
    <t>หอพักสุมิตร</t>
  </si>
  <si>
    <t>หอพัก ฝค.(ฝึกหัดครู)</t>
  </si>
  <si>
    <t>หอพักรัตมา</t>
  </si>
  <si>
    <t>หอพักอุดมศิลป์</t>
  </si>
  <si>
    <t>ซักอบรีด</t>
  </si>
  <si>
    <t>ประมาณการรายได้ค่าบำรุงหอพัก</t>
  </si>
  <si>
    <t>ปีการศึกษา</t>
  </si>
  <si>
    <t>ภาคเรียนที่ 1</t>
  </si>
  <si>
    <t xml:space="preserve">ภาคเรียนที่ 2 </t>
  </si>
  <si>
    <t>ภาคฤดูร้อน</t>
  </si>
  <si>
    <t>รวม</t>
  </si>
  <si>
    <t>เช่าพื้นที่ประกอบการ</t>
  </si>
  <si>
    <t>ขอใช้บริการ</t>
  </si>
  <si>
    <t>ค่าบำรุงหอพัก</t>
  </si>
  <si>
    <t>งานหอพัก</t>
  </si>
  <si>
    <t xml:space="preserve">ผลการให้บริการกองพัฒนานักศึกษา </t>
  </si>
  <si>
    <t>รายละเอียด</t>
  </si>
  <si>
    <t>ปี 2563</t>
  </si>
  <si>
    <t>ปี 2565</t>
  </si>
  <si>
    <t>ปี 2566</t>
  </si>
  <si>
    <t>หมายเหตุ</t>
  </si>
  <si>
    <t>ยอดรวม</t>
  </si>
  <si>
    <t>รวมทั้งสิ้น</t>
  </si>
  <si>
    <t>รายละเอียดการให้เช่าพื้นที่ประกอบการ</t>
  </si>
  <si>
    <t>ตู้จำหน่ายสินค้าอัตโนมัติ</t>
  </si>
  <si>
    <t>ปี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</si>
</sst>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0;[Red]#,##0.00"/>
    <numFmt numFmtId="165" formatCode="_-* #,##0_-;\-* #,##0_-;_-* &quot;-&quot;??_-;_-@_-"/>
    <numFmt numFmtId="166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Wingdings 2"/>
      <family val="1"/>
      <charset val="2"/>
    </font>
    <font>
      <sz val="16"/>
      <color theme="7" tint="0.79998168889431442"/>
      <name val="TH SarabunPSK"/>
      <family val="2"/>
    </font>
    <font>
      <sz val="16"/>
      <color theme="9" tint="0.79998168889431442"/>
      <name val="TH SarabunPSK"/>
      <family val="2"/>
    </font>
    <font>
      <sz val="16"/>
      <name val="TH SarabunPSK"/>
      <family val="2"/>
    </font>
    <font>
      <b/>
      <sz val="16"/>
      <color theme="1"/>
      <name val="AngsanaUPC"/>
      <family val="1"/>
    </font>
    <font>
      <sz val="16"/>
      <color theme="1"/>
      <name val="AngsanaUPC"/>
      <family val="1"/>
    </font>
    <font>
      <b/>
      <sz val="20"/>
      <color theme="1"/>
      <name val="AngsanaUPC"/>
      <family val="1"/>
    </font>
    <font>
      <b/>
      <sz val="18"/>
      <color theme="1"/>
      <name val="AngsanaUPC"/>
      <family val="1"/>
    </font>
    <font>
      <b/>
      <sz val="16"/>
      <color rgb="FFFF0000"/>
      <name val="AngsanaUPC"/>
      <family val="1"/>
    </font>
    <font>
      <sz val="11"/>
      <color theme="1"/>
      <name val="AngsanaUPC"/>
      <family val="1"/>
    </font>
    <font>
      <sz val="16"/>
      <color rgb="FFFF0000"/>
      <name val="AngsanaUPC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center" wrapText="1"/>
    </xf>
    <xf numFmtId="43" fontId="2" fillId="6" borderId="5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vertical="top"/>
    </xf>
    <xf numFmtId="0" fontId="5" fillId="6" borderId="1" xfId="0" applyFont="1" applyFill="1" applyBorder="1" applyAlignment="1">
      <alignment horizontal="center" vertical="top"/>
    </xf>
    <xf numFmtId="49" fontId="2" fillId="6" borderId="1" xfId="0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 vertical="top" wrapText="1"/>
    </xf>
    <xf numFmtId="43" fontId="2" fillId="6" borderId="1" xfId="1" applyFont="1" applyFill="1" applyBorder="1" applyAlignment="1">
      <alignment vertical="top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3" fontId="2" fillId="6" borderId="1" xfId="1" applyFont="1" applyFill="1" applyBorder="1" applyAlignment="1">
      <alignment horizontal="center" vertical="center"/>
    </xf>
    <xf numFmtId="43" fontId="2" fillId="6" borderId="1" xfId="1" applyFont="1" applyFill="1" applyBorder="1" applyAlignment="1">
      <alignment vertical="center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/>
    <xf numFmtId="0" fontId="8" fillId="4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0" xfId="0" applyFont="1" applyFill="1"/>
    <xf numFmtId="166" fontId="3" fillId="0" borderId="0" xfId="1" applyNumberFormat="1" applyFont="1"/>
    <xf numFmtId="0" fontId="3" fillId="0" borderId="1" xfId="0" applyFont="1" applyBorder="1"/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4" fontId="10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/>
    </xf>
    <xf numFmtId="165" fontId="10" fillId="0" borderId="1" xfId="0" applyNumberFormat="1" applyFont="1" applyBorder="1"/>
    <xf numFmtId="165" fontId="13" fillId="0" borderId="1" xfId="1" applyNumberFormat="1" applyFont="1" applyBorder="1" applyAlignment="1">
      <alignment horizontal="center"/>
    </xf>
    <xf numFmtId="165" fontId="14" fillId="0" borderId="1" xfId="1" applyNumberFormat="1" applyFont="1" applyBorder="1" applyAlignment="1">
      <alignment horizontal="center"/>
    </xf>
    <xf numFmtId="165" fontId="15" fillId="0" borderId="1" xfId="0" applyNumberFormat="1" applyFont="1" applyBorder="1"/>
    <xf numFmtId="0" fontId="14" fillId="0" borderId="0" xfId="0" applyFont="1"/>
    <xf numFmtId="0" fontId="9" fillId="0" borderId="0" xfId="0" applyFont="1" applyAlignment="1">
      <alignment horizontal="center"/>
    </xf>
    <xf numFmtId="165" fontId="9" fillId="0" borderId="0" xfId="0" applyNumberFormat="1" applyFont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166" fontId="10" fillId="0" borderId="1" xfId="1" applyNumberFormat="1" applyFont="1" applyBorder="1"/>
    <xf numFmtId="166" fontId="15" fillId="0" borderId="1" xfId="1" applyNumberFormat="1" applyFont="1" applyBorder="1"/>
    <xf numFmtId="0" fontId="9" fillId="0" borderId="7" xfId="0" applyFont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6" fontId="14" fillId="0" borderId="8" xfId="1" applyNumberFormat="1" applyFont="1" applyBorder="1" applyAlignment="1">
      <alignment horizontal="center"/>
    </xf>
    <xf numFmtId="166" fontId="14" fillId="0" borderId="9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8"/>
  <sheetViews>
    <sheetView tabSelected="1" topLeftCell="A3" workbookViewId="0">
      <selection activeCell="C7" sqref="C7:E7"/>
    </sheetView>
  </sheetViews>
  <sheetFormatPr defaultColWidth="9" defaultRowHeight="13.8"/>
  <cols>
    <col min="1" max="1" width="18.33203125" style="6" customWidth="1"/>
    <col min="2" max="2" width="13.109375" style="6" customWidth="1"/>
    <col min="3" max="3" width="11" style="6" customWidth="1"/>
    <col min="4" max="5" width="12" style="6" customWidth="1"/>
    <col min="6" max="9" width="8.88671875" style="6" bestFit="1" customWidth="1"/>
    <col min="10" max="16384" width="9" style="6"/>
  </cols>
  <sheetData>
    <row r="1" spans="1:10" ht="23.4">
      <c r="A1" s="65" t="s">
        <v>44</v>
      </c>
      <c r="B1" s="66"/>
      <c r="C1" s="66"/>
      <c r="D1" s="66"/>
      <c r="E1" s="66"/>
      <c r="F1" s="66"/>
      <c r="G1" s="66"/>
      <c r="H1" s="66"/>
      <c r="I1" s="67"/>
    </row>
    <row r="2" spans="1:10" ht="23.4">
      <c r="A2" s="65" t="s">
        <v>43</v>
      </c>
      <c r="B2" s="66"/>
      <c r="C2" s="66"/>
      <c r="D2" s="66"/>
      <c r="E2" s="66"/>
      <c r="F2" s="66"/>
      <c r="G2" s="66"/>
      <c r="H2" s="66"/>
      <c r="I2" s="67"/>
    </row>
    <row r="3" spans="1:10" ht="23.4">
      <c r="A3" s="60" t="s">
        <v>45</v>
      </c>
      <c r="B3" s="60">
        <v>2563</v>
      </c>
      <c r="C3" s="60">
        <v>2564</v>
      </c>
      <c r="D3" s="60">
        <v>2565</v>
      </c>
      <c r="E3" s="60">
        <v>2566</v>
      </c>
      <c r="F3" s="60">
        <v>2567</v>
      </c>
      <c r="G3" s="60">
        <v>2568</v>
      </c>
      <c r="H3" s="60">
        <v>2569</v>
      </c>
      <c r="I3" s="60">
        <v>2570</v>
      </c>
    </row>
    <row r="4" spans="1:10" ht="23.4">
      <c r="A4" s="61" t="s">
        <v>41</v>
      </c>
      <c r="B4" s="62">
        <v>0</v>
      </c>
      <c r="C4" s="62">
        <v>0</v>
      </c>
      <c r="D4" s="62">
        <v>0</v>
      </c>
      <c r="E4" s="62">
        <v>273840</v>
      </c>
      <c r="F4" s="62"/>
      <c r="G4" s="62"/>
      <c r="H4" s="62"/>
      <c r="I4" s="62"/>
      <c r="J4" s="40"/>
    </row>
    <row r="5" spans="1:10" ht="23.4">
      <c r="A5" s="61" t="s">
        <v>40</v>
      </c>
      <c r="B5" s="62">
        <v>0</v>
      </c>
      <c r="C5" s="62">
        <v>0</v>
      </c>
      <c r="D5" s="62">
        <v>95210</v>
      </c>
      <c r="E5" s="62">
        <v>130818</v>
      </c>
      <c r="F5" s="62"/>
      <c r="G5" s="62"/>
      <c r="H5" s="62"/>
      <c r="I5" s="62"/>
      <c r="J5" s="40"/>
    </row>
    <row r="6" spans="1:10" ht="23.4">
      <c r="A6" s="61" t="s">
        <v>42</v>
      </c>
      <c r="B6" s="62">
        <v>18956100</v>
      </c>
      <c r="C6" s="62">
        <v>4765900</v>
      </c>
      <c r="D6" s="62">
        <v>22797650</v>
      </c>
      <c r="E6" s="63">
        <v>11720500</v>
      </c>
      <c r="F6" s="62"/>
      <c r="G6" s="62"/>
      <c r="H6" s="62"/>
      <c r="I6" s="62"/>
      <c r="J6" s="40"/>
    </row>
    <row r="7" spans="1:10" ht="23.4">
      <c r="A7" s="60" t="s">
        <v>39</v>
      </c>
      <c r="B7" s="62">
        <f>SUM(B4:B6)</f>
        <v>18956100</v>
      </c>
      <c r="C7" s="62">
        <f>SUM(C4:C6)</f>
        <v>4765900</v>
      </c>
      <c r="D7" s="62">
        <f t="shared" ref="D7:E7" si="0">SUM(D4:D6)</f>
        <v>22892860</v>
      </c>
      <c r="E7" s="62">
        <f t="shared" si="0"/>
        <v>12125158</v>
      </c>
      <c r="F7" s="62">
        <f t="shared" ref="B7:I7" si="1">SUM(F4:F6)</f>
        <v>0</v>
      </c>
      <c r="G7" s="62">
        <f t="shared" si="1"/>
        <v>0</v>
      </c>
      <c r="H7" s="62">
        <f t="shared" si="1"/>
        <v>0</v>
      </c>
      <c r="I7" s="62">
        <f t="shared" si="1"/>
        <v>0</v>
      </c>
      <c r="J7" s="40"/>
    </row>
    <row r="8" spans="1:10" ht="23.4">
      <c r="A8" s="64" t="s">
        <v>51</v>
      </c>
      <c r="B8" s="68">
        <f>SUM(B7:I7)</f>
        <v>58740018</v>
      </c>
      <c r="C8" s="69"/>
      <c r="D8" s="69"/>
      <c r="E8" s="69"/>
      <c r="F8" s="69"/>
      <c r="G8" s="69"/>
      <c r="H8" s="69"/>
      <c r="I8" s="69"/>
      <c r="J8" s="40"/>
    </row>
  </sheetData>
  <mergeCells count="3">
    <mergeCell ref="A1:I1"/>
    <mergeCell ref="A2:I2"/>
    <mergeCell ref="B8:I8"/>
  </mergeCells>
  <pageMargins left="0.7" right="0.7" top="0.75" bottom="0.75" header="0.3" footer="0.3"/>
  <ignoredErrors>
    <ignoredError sqref="F7:I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7"/>
  <sheetViews>
    <sheetView zoomScaleNormal="100" workbookViewId="0">
      <selection activeCell="I9" sqref="I9"/>
    </sheetView>
  </sheetViews>
  <sheetFormatPr defaultColWidth="8.6640625" defaultRowHeight="20.399999999999999"/>
  <cols>
    <col min="1" max="1" width="8.109375" style="1" customWidth="1"/>
    <col min="2" max="2" width="25.6640625" style="1" customWidth="1"/>
    <col min="3" max="3" width="10.6640625" style="1" customWidth="1"/>
    <col min="4" max="4" width="9.33203125" style="1" customWidth="1"/>
    <col min="5" max="5" width="15.77734375" style="1" customWidth="1"/>
    <col min="6" max="6" width="17.109375" style="1" customWidth="1"/>
    <col min="7" max="7" width="35.77734375" style="1" customWidth="1"/>
    <col min="8" max="8" width="25.33203125" style="1" customWidth="1"/>
    <col min="9" max="9" width="18.21875" style="1" customWidth="1"/>
    <col min="10" max="10" width="22.21875" style="1" customWidth="1"/>
    <col min="11" max="11" width="34.21875" style="1" customWidth="1"/>
    <col min="12" max="16384" width="8.6640625" style="1"/>
  </cols>
  <sheetData>
    <row r="1" spans="1:13" s="6" customFormat="1" ht="22.8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3" s="6" customFormat="1" ht="30.75" customHeight="1">
      <c r="A2" s="7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46.5" customHeight="1">
      <c r="A3" s="71" t="s">
        <v>1</v>
      </c>
      <c r="B3" s="71" t="s">
        <v>8</v>
      </c>
      <c r="C3" s="73" t="s">
        <v>9</v>
      </c>
      <c r="D3" s="74"/>
      <c r="E3" s="75"/>
      <c r="F3" s="71" t="s">
        <v>2</v>
      </c>
      <c r="G3" s="71" t="s">
        <v>3</v>
      </c>
      <c r="H3" s="71" t="s">
        <v>4</v>
      </c>
      <c r="I3" s="76" t="s">
        <v>6</v>
      </c>
      <c r="J3" s="76" t="s">
        <v>5</v>
      </c>
      <c r="K3" s="71" t="s">
        <v>7</v>
      </c>
    </row>
    <row r="4" spans="1:13" ht="81.599999999999994">
      <c r="A4" s="72"/>
      <c r="B4" s="72"/>
      <c r="C4" s="2" t="s">
        <v>10</v>
      </c>
      <c r="D4" s="2" t="s">
        <v>11</v>
      </c>
      <c r="E4" s="2" t="s">
        <v>12</v>
      </c>
      <c r="F4" s="72"/>
      <c r="G4" s="72"/>
      <c r="H4" s="72"/>
      <c r="I4" s="77"/>
      <c r="J4" s="77"/>
      <c r="K4" s="72"/>
    </row>
    <row r="5" spans="1:13" s="39" customFormat="1">
      <c r="A5" s="8"/>
      <c r="B5" s="30" t="s">
        <v>46</v>
      </c>
      <c r="C5" s="31" t="s">
        <v>25</v>
      </c>
      <c r="D5" s="31" t="s">
        <v>25</v>
      </c>
      <c r="E5" s="31" t="s">
        <v>25</v>
      </c>
      <c r="F5" s="30" t="s">
        <v>25</v>
      </c>
      <c r="G5" s="30" t="s">
        <v>25</v>
      </c>
      <c r="H5" s="30" t="s">
        <v>25</v>
      </c>
      <c r="I5" s="32" t="s">
        <v>25</v>
      </c>
      <c r="J5" s="32" t="s">
        <v>25</v>
      </c>
      <c r="K5" s="30" t="s">
        <v>25</v>
      </c>
      <c r="L5" s="38"/>
      <c r="M5" s="38"/>
    </row>
    <row r="6" spans="1:13">
      <c r="A6" s="9"/>
      <c r="B6" s="29" t="s">
        <v>54</v>
      </c>
      <c r="C6" s="33" t="s">
        <v>25</v>
      </c>
      <c r="D6" s="33" t="s">
        <v>25</v>
      </c>
      <c r="E6" s="33" t="s">
        <v>25</v>
      </c>
      <c r="F6" s="29" t="s">
        <v>25</v>
      </c>
      <c r="G6" s="29" t="s">
        <v>25</v>
      </c>
      <c r="H6" s="29" t="s">
        <v>25</v>
      </c>
      <c r="I6" s="34" t="s">
        <v>25</v>
      </c>
      <c r="J6" s="34" t="s">
        <v>25</v>
      </c>
      <c r="K6" s="29" t="s">
        <v>25</v>
      </c>
    </row>
    <row r="7" spans="1:13">
      <c r="A7" s="10"/>
      <c r="B7" s="10" t="s">
        <v>47</v>
      </c>
      <c r="C7" s="35" t="s">
        <v>25</v>
      </c>
      <c r="D7" s="35" t="s">
        <v>25</v>
      </c>
      <c r="E7" s="35" t="s">
        <v>25</v>
      </c>
      <c r="F7" s="36" t="s">
        <v>25</v>
      </c>
      <c r="G7" s="36" t="s">
        <v>25</v>
      </c>
      <c r="H7" s="36" t="s">
        <v>25</v>
      </c>
      <c r="I7" s="37" t="s">
        <v>25</v>
      </c>
      <c r="J7" s="37" t="s">
        <v>25</v>
      </c>
      <c r="K7" s="36" t="s">
        <v>25</v>
      </c>
    </row>
    <row r="8" spans="1:13">
      <c r="A8" s="11"/>
      <c r="B8" s="11" t="s">
        <v>48</v>
      </c>
      <c r="C8" s="12"/>
      <c r="D8" s="12"/>
      <c r="E8" s="12"/>
      <c r="F8" s="11"/>
      <c r="G8" s="11"/>
      <c r="H8" s="11"/>
      <c r="I8" s="13"/>
      <c r="J8" s="14">
        <f>SUM(J9)</f>
        <v>273840</v>
      </c>
      <c r="K8" s="11"/>
    </row>
    <row r="9" spans="1:13" s="5" customFormat="1" ht="81.599999999999994">
      <c r="A9" s="15">
        <v>1</v>
      </c>
      <c r="B9" s="16" t="s">
        <v>13</v>
      </c>
      <c r="C9" s="17" t="s">
        <v>15</v>
      </c>
      <c r="D9" s="16"/>
      <c r="E9" s="16"/>
      <c r="F9" s="18" t="s">
        <v>16</v>
      </c>
      <c r="G9" s="16" t="s">
        <v>17</v>
      </c>
      <c r="H9" s="19" t="s">
        <v>18</v>
      </c>
      <c r="I9" s="20">
        <v>342300</v>
      </c>
      <c r="J9" s="20">
        <v>273840</v>
      </c>
      <c r="K9" s="16"/>
    </row>
    <row r="10" spans="1:13">
      <c r="A10" s="21"/>
      <c r="B10" s="22"/>
      <c r="C10" s="23"/>
      <c r="D10" s="22"/>
      <c r="E10" s="22"/>
      <c r="F10" s="24"/>
      <c r="G10" s="22"/>
      <c r="H10" s="22"/>
      <c r="I10" s="25"/>
      <c r="J10" s="26"/>
      <c r="K10" s="27"/>
    </row>
    <row r="11" spans="1:13">
      <c r="A11" s="21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3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mergeCells count="10">
    <mergeCell ref="A1:K1"/>
    <mergeCell ref="A3:A4"/>
    <mergeCell ref="B3:B4"/>
    <mergeCell ref="C3:E3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2"/>
  <sheetViews>
    <sheetView zoomScale="115" zoomScaleNormal="115" workbookViewId="0">
      <selection activeCell="F4" sqref="F4"/>
    </sheetView>
  </sheetViews>
  <sheetFormatPr defaultColWidth="9" defaultRowHeight="13.8"/>
  <cols>
    <col min="1" max="1" width="9" style="6"/>
    <col min="2" max="2" width="17.33203125" style="6" customWidth="1"/>
    <col min="3" max="3" width="22.6640625" style="6" customWidth="1"/>
    <col min="4" max="4" width="11.33203125" style="6" customWidth="1"/>
    <col min="5" max="5" width="12.6640625" style="6" customWidth="1"/>
    <col min="6" max="11" width="13.33203125" style="6" customWidth="1"/>
    <col min="12" max="12" width="20.109375" style="6" customWidth="1"/>
    <col min="13" max="13" width="34.88671875" style="6" customWidth="1"/>
    <col min="14" max="16384" width="9" style="6"/>
  </cols>
  <sheetData>
    <row r="1" spans="1:13" ht="23.4">
      <c r="A1" s="80" t="s">
        <v>52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3" ht="23.4">
      <c r="A2" s="81" t="s">
        <v>19</v>
      </c>
      <c r="B2" s="81" t="s">
        <v>20</v>
      </c>
      <c r="C2" s="81" t="s">
        <v>21</v>
      </c>
      <c r="D2" s="82" t="s">
        <v>22</v>
      </c>
      <c r="E2" s="82"/>
      <c r="F2" s="82"/>
      <c r="G2" s="82"/>
      <c r="H2" s="82"/>
      <c r="I2" s="82"/>
      <c r="J2" s="82"/>
      <c r="K2" s="82"/>
      <c r="L2" s="82"/>
      <c r="M2" s="78" t="s">
        <v>49</v>
      </c>
    </row>
    <row r="3" spans="1:13" ht="23.4">
      <c r="A3" s="81"/>
      <c r="B3" s="81"/>
      <c r="C3" s="81"/>
      <c r="D3" s="42">
        <v>2563</v>
      </c>
      <c r="E3" s="42">
        <v>2564</v>
      </c>
      <c r="F3" s="42">
        <v>2565</v>
      </c>
      <c r="G3" s="42">
        <v>2566</v>
      </c>
      <c r="H3" s="42">
        <v>2567</v>
      </c>
      <c r="I3" s="42">
        <v>2568</v>
      </c>
      <c r="J3" s="42">
        <v>2569</v>
      </c>
      <c r="K3" s="42">
        <v>2570</v>
      </c>
      <c r="L3" s="42" t="s">
        <v>51</v>
      </c>
      <c r="M3" s="79"/>
    </row>
    <row r="4" spans="1:13" ht="23.4">
      <c r="A4" s="42"/>
      <c r="B4" s="42"/>
      <c r="C4" s="42" t="s">
        <v>50</v>
      </c>
      <c r="D4" s="42"/>
      <c r="E4" s="42"/>
      <c r="F4" s="43">
        <f>SUM(F5:F22)</f>
        <v>95210</v>
      </c>
      <c r="G4" s="43">
        <f t="shared" ref="G4:K4" si="0">SUM(G5:G22)</f>
        <v>130818</v>
      </c>
      <c r="H4" s="43">
        <f t="shared" si="0"/>
        <v>0</v>
      </c>
      <c r="I4" s="43">
        <f t="shared" si="0"/>
        <v>0</v>
      </c>
      <c r="J4" s="43">
        <f t="shared" si="0"/>
        <v>0</v>
      </c>
      <c r="K4" s="43">
        <f t="shared" si="0"/>
        <v>0</v>
      </c>
      <c r="L4" s="43">
        <f>SUM(D4:K4)</f>
        <v>226028</v>
      </c>
      <c r="M4" s="41"/>
    </row>
    <row r="5" spans="1:13" ht="23.4">
      <c r="A5" s="44">
        <v>1</v>
      </c>
      <c r="B5" s="45" t="s">
        <v>23</v>
      </c>
      <c r="C5" s="44" t="s">
        <v>24</v>
      </c>
      <c r="D5" s="46" t="s">
        <v>25</v>
      </c>
      <c r="E5" s="46" t="s">
        <v>25</v>
      </c>
      <c r="F5" s="46">
        <v>5400</v>
      </c>
      <c r="G5" s="46">
        <v>5400</v>
      </c>
      <c r="H5" s="46"/>
      <c r="I5" s="46"/>
      <c r="J5" s="46"/>
      <c r="K5" s="46"/>
      <c r="L5" s="46">
        <f>SUM(D5:K5)</f>
        <v>10800</v>
      </c>
      <c r="M5" s="41"/>
    </row>
    <row r="6" spans="1:13" ht="23.4">
      <c r="A6" s="44">
        <v>2</v>
      </c>
      <c r="B6" s="45" t="s">
        <v>26</v>
      </c>
      <c r="C6" s="44" t="s">
        <v>24</v>
      </c>
      <c r="D6" s="46" t="s">
        <v>25</v>
      </c>
      <c r="E6" s="46" t="s">
        <v>25</v>
      </c>
      <c r="F6" s="46">
        <v>5400</v>
      </c>
      <c r="G6" s="46">
        <v>5400</v>
      </c>
      <c r="H6" s="46"/>
      <c r="I6" s="46"/>
      <c r="J6" s="46"/>
      <c r="K6" s="46"/>
      <c r="L6" s="46">
        <f t="shared" ref="L6:L21" si="1">SUM(D6:K6)</f>
        <v>10800</v>
      </c>
      <c r="M6" s="41"/>
    </row>
    <row r="7" spans="1:13" ht="23.4">
      <c r="A7" s="44">
        <v>3</v>
      </c>
      <c r="B7" s="45" t="s">
        <v>27</v>
      </c>
      <c r="C7" s="44" t="s">
        <v>24</v>
      </c>
      <c r="D7" s="46" t="s">
        <v>25</v>
      </c>
      <c r="E7" s="46" t="s">
        <v>25</v>
      </c>
      <c r="F7" s="46">
        <v>5400</v>
      </c>
      <c r="G7" s="46">
        <v>5400</v>
      </c>
      <c r="H7" s="46"/>
      <c r="I7" s="46"/>
      <c r="J7" s="46"/>
      <c r="K7" s="46"/>
      <c r="L7" s="46">
        <f t="shared" si="1"/>
        <v>10800</v>
      </c>
      <c r="M7" s="41"/>
    </row>
    <row r="8" spans="1:13" ht="23.4">
      <c r="A8" s="44">
        <v>4</v>
      </c>
      <c r="B8" s="45" t="s">
        <v>28</v>
      </c>
      <c r="C8" s="44" t="s">
        <v>24</v>
      </c>
      <c r="D8" s="46" t="s">
        <v>25</v>
      </c>
      <c r="E8" s="46" t="s">
        <v>25</v>
      </c>
      <c r="F8" s="46" t="s">
        <v>25</v>
      </c>
      <c r="G8" s="46">
        <v>6599</v>
      </c>
      <c r="H8" s="46"/>
      <c r="I8" s="46"/>
      <c r="J8" s="46"/>
      <c r="K8" s="46"/>
      <c r="L8" s="46">
        <f t="shared" si="1"/>
        <v>6599</v>
      </c>
      <c r="M8" s="41"/>
    </row>
    <row r="9" spans="1:13" ht="23.4">
      <c r="A9" s="44">
        <v>5</v>
      </c>
      <c r="B9" s="45" t="s">
        <v>29</v>
      </c>
      <c r="C9" s="44" t="s">
        <v>24</v>
      </c>
      <c r="D9" s="46" t="s">
        <v>25</v>
      </c>
      <c r="E9" s="46" t="s">
        <v>25</v>
      </c>
      <c r="F9" s="46">
        <v>11200</v>
      </c>
      <c r="G9" s="46">
        <v>11200</v>
      </c>
      <c r="H9" s="46"/>
      <c r="I9" s="46"/>
      <c r="J9" s="46"/>
      <c r="K9" s="46"/>
      <c r="L9" s="46">
        <f t="shared" si="1"/>
        <v>22400</v>
      </c>
      <c r="M9" s="41"/>
    </row>
    <row r="10" spans="1:13" ht="23.4">
      <c r="A10" s="44">
        <v>6</v>
      </c>
      <c r="B10" s="45" t="s">
        <v>30</v>
      </c>
      <c r="C10" s="44" t="s">
        <v>24</v>
      </c>
      <c r="D10" s="46" t="s">
        <v>25</v>
      </c>
      <c r="E10" s="46" t="s">
        <v>25</v>
      </c>
      <c r="F10" s="46">
        <v>5400</v>
      </c>
      <c r="G10" s="46">
        <v>5400</v>
      </c>
      <c r="H10" s="46"/>
      <c r="I10" s="46"/>
      <c r="J10" s="46"/>
      <c r="K10" s="46"/>
      <c r="L10" s="46">
        <f t="shared" si="1"/>
        <v>10800</v>
      </c>
      <c r="M10" s="41"/>
    </row>
    <row r="11" spans="1:13" ht="23.4">
      <c r="A11" s="44">
        <v>7</v>
      </c>
      <c r="B11" s="45" t="s">
        <v>31</v>
      </c>
      <c r="C11" s="44" t="s">
        <v>24</v>
      </c>
      <c r="D11" s="46" t="s">
        <v>25</v>
      </c>
      <c r="E11" s="46" t="s">
        <v>25</v>
      </c>
      <c r="F11" s="46">
        <v>12009</v>
      </c>
      <c r="G11" s="46">
        <v>12009</v>
      </c>
      <c r="H11" s="46"/>
      <c r="I11" s="46"/>
      <c r="J11" s="46"/>
      <c r="K11" s="46"/>
      <c r="L11" s="46">
        <f t="shared" si="1"/>
        <v>24018</v>
      </c>
      <c r="M11" s="41"/>
    </row>
    <row r="12" spans="1:13" ht="23.4">
      <c r="A12" s="44">
        <v>8</v>
      </c>
      <c r="B12" s="45" t="s">
        <v>32</v>
      </c>
      <c r="C12" s="44" t="s">
        <v>24</v>
      </c>
      <c r="D12" s="46" t="s">
        <v>25</v>
      </c>
      <c r="E12" s="46" t="s">
        <v>25</v>
      </c>
      <c r="F12" s="46">
        <v>10000</v>
      </c>
      <c r="G12" s="46">
        <v>10000</v>
      </c>
      <c r="H12" s="46"/>
      <c r="I12" s="46"/>
      <c r="J12" s="46"/>
      <c r="K12" s="46"/>
      <c r="L12" s="46">
        <f t="shared" si="1"/>
        <v>20000</v>
      </c>
      <c r="M12" s="41"/>
    </row>
    <row r="13" spans="1:13" ht="23.4">
      <c r="A13" s="44">
        <v>9</v>
      </c>
      <c r="B13" s="45" t="s">
        <v>23</v>
      </c>
      <c r="C13" s="44" t="s">
        <v>33</v>
      </c>
      <c r="D13" s="46" t="s">
        <v>25</v>
      </c>
      <c r="E13" s="46" t="s">
        <v>25</v>
      </c>
      <c r="F13" s="46">
        <v>5000</v>
      </c>
      <c r="G13" s="46">
        <v>5000</v>
      </c>
      <c r="H13" s="46"/>
      <c r="I13" s="46"/>
      <c r="J13" s="46"/>
      <c r="K13" s="46"/>
      <c r="L13" s="46">
        <f t="shared" si="1"/>
        <v>10000</v>
      </c>
      <c r="M13" s="41"/>
    </row>
    <row r="14" spans="1:13" ht="23.4">
      <c r="A14" s="44">
        <v>10</v>
      </c>
      <c r="B14" s="45" t="s">
        <v>26</v>
      </c>
      <c r="C14" s="44" t="s">
        <v>33</v>
      </c>
      <c r="D14" s="46" t="s">
        <v>25</v>
      </c>
      <c r="E14" s="46" t="s">
        <v>25</v>
      </c>
      <c r="F14" s="46" t="s">
        <v>25</v>
      </c>
      <c r="G14" s="46">
        <v>11009</v>
      </c>
      <c r="H14" s="46"/>
      <c r="I14" s="46"/>
      <c r="J14" s="46"/>
      <c r="K14" s="46"/>
      <c r="L14" s="46">
        <f t="shared" si="1"/>
        <v>11009</v>
      </c>
      <c r="M14" s="41"/>
    </row>
    <row r="15" spans="1:13" ht="23.4">
      <c r="A15" s="44">
        <v>11</v>
      </c>
      <c r="B15" s="45" t="s">
        <v>27</v>
      </c>
      <c r="C15" s="44" t="s">
        <v>33</v>
      </c>
      <c r="D15" s="46" t="s">
        <v>25</v>
      </c>
      <c r="E15" s="46" t="s">
        <v>25</v>
      </c>
      <c r="F15" s="46">
        <v>3700</v>
      </c>
      <c r="G15" s="46">
        <v>3700</v>
      </c>
      <c r="H15" s="46"/>
      <c r="I15" s="46"/>
      <c r="J15" s="46"/>
      <c r="K15" s="46"/>
      <c r="L15" s="46">
        <f t="shared" si="1"/>
        <v>7400</v>
      </c>
      <c r="M15" s="41"/>
    </row>
    <row r="16" spans="1:13" ht="23.4">
      <c r="A16" s="44">
        <v>12</v>
      </c>
      <c r="B16" s="45" t="s">
        <v>28</v>
      </c>
      <c r="C16" s="44" t="s">
        <v>33</v>
      </c>
      <c r="D16" s="46" t="s">
        <v>25</v>
      </c>
      <c r="E16" s="46" t="s">
        <v>25</v>
      </c>
      <c r="F16" s="46">
        <v>3700</v>
      </c>
      <c r="G16" s="46">
        <v>3700</v>
      </c>
      <c r="H16" s="46"/>
      <c r="I16" s="46"/>
      <c r="J16" s="46"/>
      <c r="K16" s="46"/>
      <c r="L16" s="46">
        <f t="shared" si="1"/>
        <v>7400</v>
      </c>
      <c r="M16" s="41"/>
    </row>
    <row r="17" spans="1:13" ht="23.4">
      <c r="A17" s="44">
        <v>13</v>
      </c>
      <c r="B17" s="45" t="s">
        <v>29</v>
      </c>
      <c r="C17" s="44" t="s">
        <v>33</v>
      </c>
      <c r="D17" s="46" t="s">
        <v>25</v>
      </c>
      <c r="E17" s="46" t="s">
        <v>25</v>
      </c>
      <c r="F17" s="46">
        <v>6000</v>
      </c>
      <c r="G17" s="46">
        <v>6000</v>
      </c>
      <c r="H17" s="46"/>
      <c r="I17" s="46"/>
      <c r="J17" s="46"/>
      <c r="K17" s="46"/>
      <c r="L17" s="46">
        <f t="shared" si="1"/>
        <v>12000</v>
      </c>
      <c r="M17" s="41"/>
    </row>
    <row r="18" spans="1:13" ht="23.4">
      <c r="A18" s="44">
        <v>14</v>
      </c>
      <c r="B18" s="45" t="s">
        <v>29</v>
      </c>
      <c r="C18" s="44" t="s">
        <v>53</v>
      </c>
      <c r="D18" s="46" t="s">
        <v>25</v>
      </c>
      <c r="E18" s="46" t="s">
        <v>25</v>
      </c>
      <c r="F18" s="46" t="s">
        <v>25</v>
      </c>
      <c r="G18" s="46">
        <v>18000</v>
      </c>
      <c r="H18" s="46"/>
      <c r="I18" s="46"/>
      <c r="J18" s="46"/>
      <c r="K18" s="46"/>
      <c r="L18" s="46">
        <f t="shared" si="1"/>
        <v>18000</v>
      </c>
      <c r="M18" s="41"/>
    </row>
    <row r="19" spans="1:13" ht="23.4">
      <c r="A19" s="44">
        <v>15</v>
      </c>
      <c r="B19" s="45" t="s">
        <v>30</v>
      </c>
      <c r="C19" s="44" t="s">
        <v>33</v>
      </c>
      <c r="D19" s="46" t="s">
        <v>25</v>
      </c>
      <c r="E19" s="46" t="s">
        <v>25</v>
      </c>
      <c r="F19" s="46">
        <v>5500</v>
      </c>
      <c r="G19" s="46">
        <v>5500</v>
      </c>
      <c r="H19" s="46"/>
      <c r="I19" s="46"/>
      <c r="J19" s="46"/>
      <c r="K19" s="46"/>
      <c r="L19" s="46">
        <f t="shared" si="1"/>
        <v>11000</v>
      </c>
      <c r="M19" s="41"/>
    </row>
    <row r="20" spans="1:13" ht="23.4">
      <c r="A20" s="44">
        <v>16</v>
      </c>
      <c r="B20" s="45" t="s">
        <v>31</v>
      </c>
      <c r="C20" s="44" t="s">
        <v>33</v>
      </c>
      <c r="D20" s="46" t="s">
        <v>25</v>
      </c>
      <c r="E20" s="46" t="s">
        <v>25</v>
      </c>
      <c r="F20" s="46">
        <v>5000</v>
      </c>
      <c r="G20" s="46">
        <v>5000</v>
      </c>
      <c r="H20" s="46"/>
      <c r="I20" s="46"/>
      <c r="J20" s="46"/>
      <c r="K20" s="46"/>
      <c r="L20" s="46">
        <f t="shared" si="1"/>
        <v>10000</v>
      </c>
      <c r="M20" s="41"/>
    </row>
    <row r="21" spans="1:13" ht="23.4">
      <c r="A21" s="44">
        <v>17</v>
      </c>
      <c r="B21" s="45" t="s">
        <v>32</v>
      </c>
      <c r="C21" s="44" t="s">
        <v>33</v>
      </c>
      <c r="D21" s="46" t="s">
        <v>25</v>
      </c>
      <c r="E21" s="46" t="s">
        <v>25</v>
      </c>
      <c r="F21" s="46">
        <v>11501</v>
      </c>
      <c r="G21" s="46">
        <v>11501</v>
      </c>
      <c r="H21" s="46"/>
      <c r="I21" s="46"/>
      <c r="J21" s="46"/>
      <c r="K21" s="46"/>
      <c r="L21" s="46">
        <f t="shared" si="1"/>
        <v>23002</v>
      </c>
      <c r="M21" s="41"/>
    </row>
    <row r="22" spans="1:13" ht="23.4">
      <c r="A22" s="47"/>
      <c r="B22" s="48"/>
      <c r="C22" s="47"/>
      <c r="D22" s="49"/>
      <c r="E22" s="48"/>
      <c r="F22" s="48"/>
      <c r="G22" s="48"/>
      <c r="H22" s="48"/>
      <c r="I22" s="48"/>
      <c r="J22" s="48"/>
      <c r="K22" s="48"/>
      <c r="L22" s="48"/>
    </row>
  </sheetData>
  <mergeCells count="6">
    <mergeCell ref="M2:M3"/>
    <mergeCell ref="A1:L1"/>
    <mergeCell ref="A2:A3"/>
    <mergeCell ref="B2:B3"/>
    <mergeCell ref="C2:C3"/>
    <mergeCell ref="D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7"/>
  <sheetViews>
    <sheetView workbookViewId="0">
      <selection activeCell="G5" sqref="G5"/>
    </sheetView>
  </sheetViews>
  <sheetFormatPr defaultColWidth="16.21875" defaultRowHeight="13.8"/>
  <cols>
    <col min="1" max="16384" width="16.21875" style="6"/>
  </cols>
  <sheetData>
    <row r="1" spans="1:5" ht="28.8">
      <c r="A1" s="83" t="s">
        <v>34</v>
      </c>
      <c r="B1" s="83"/>
      <c r="C1" s="83"/>
      <c r="D1" s="83"/>
      <c r="E1" s="83"/>
    </row>
    <row r="2" spans="1:5" ht="26.4">
      <c r="A2" s="50" t="s">
        <v>35</v>
      </c>
      <c r="B2" s="50" t="s">
        <v>36</v>
      </c>
      <c r="C2" s="50" t="s">
        <v>37</v>
      </c>
      <c r="D2" s="50" t="s">
        <v>38</v>
      </c>
      <c r="E2" s="50" t="s">
        <v>39</v>
      </c>
    </row>
    <row r="3" spans="1:5" ht="23.4">
      <c r="A3" s="51">
        <v>2563</v>
      </c>
      <c r="B3" s="52">
        <v>9534400</v>
      </c>
      <c r="C3" s="52">
        <v>9356900</v>
      </c>
      <c r="D3" s="52">
        <v>64800</v>
      </c>
      <c r="E3" s="53">
        <f>SUM(B3:D3)</f>
        <v>18956100</v>
      </c>
    </row>
    <row r="4" spans="1:5" ht="23.4">
      <c r="A4" s="51">
        <v>2564</v>
      </c>
      <c r="B4" s="52">
        <v>725500</v>
      </c>
      <c r="C4" s="52">
        <v>3955300</v>
      </c>
      <c r="D4" s="52">
        <v>85100</v>
      </c>
      <c r="E4" s="53">
        <f t="shared" ref="E4:E6" si="0">SUM(B4:D4)</f>
        <v>4765900</v>
      </c>
    </row>
    <row r="5" spans="1:5" ht="23.4">
      <c r="A5" s="51">
        <v>2565</v>
      </c>
      <c r="B5" s="52">
        <v>11532300</v>
      </c>
      <c r="C5" s="52">
        <v>11171750</v>
      </c>
      <c r="D5" s="52">
        <v>93600</v>
      </c>
      <c r="E5" s="53">
        <f t="shared" si="0"/>
        <v>22797650</v>
      </c>
    </row>
    <row r="6" spans="1:5" ht="23.4">
      <c r="A6" s="51">
        <v>2566</v>
      </c>
      <c r="B6" s="54">
        <v>11720500</v>
      </c>
      <c r="C6" s="55"/>
      <c r="D6" s="55"/>
      <c r="E6" s="56">
        <f t="shared" si="0"/>
        <v>11720500</v>
      </c>
    </row>
    <row r="7" spans="1:5" ht="23.4">
      <c r="A7" s="57"/>
      <c r="B7" s="57"/>
      <c r="C7" s="57"/>
      <c r="D7" s="58" t="s">
        <v>51</v>
      </c>
      <c r="E7" s="59">
        <f>SUM(E3:E6)</f>
        <v>58240150</v>
      </c>
    </row>
  </sheetData>
  <mergeCells count="1">
    <mergeCell ref="A1:E1"/>
  </mergeCells>
  <pageMargins left="0.7" right="0.7" top="0.75" bottom="0.75" header="0.3" footer="0.3"/>
  <ignoredErrors>
    <ignoredError sqref="E3:E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ยอดรวม</vt:lpstr>
      <vt:lpstr>ขอใช้บริการ</vt:lpstr>
      <vt:lpstr>เช่าพื้นที่ประกอบการ</vt:lpstr>
      <vt:lpstr>ค่าบำรุงหอ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2023-07-13T04:23:57Z</cp:lastPrinted>
  <dcterms:created xsi:type="dcterms:W3CDTF">2023-07-12T03:14:05Z</dcterms:created>
  <dcterms:modified xsi:type="dcterms:W3CDTF">2023-07-17T03:58:22Z</dcterms:modified>
</cp:coreProperties>
</file>