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F:\รายงานผลการให้บริการอาคารสถานที่\"/>
    </mc:Choice>
  </mc:AlternateContent>
  <xr:revisionPtr revIDLastSave="0" documentId="8_{F196E4A2-5409-461C-A7A8-52848749BA9A}" xr6:coauthVersionLast="36" xr6:coauthVersionMax="36" xr10:uidLastSave="{00000000-0000-0000-0000-000000000000}"/>
  <bookViews>
    <workbookView xWindow="0" yWindow="0" windowWidth="20400" windowHeight="7725" activeTab="1" xr2:uid="{00000000-000D-0000-FFFF-FFFF00000000}"/>
  </bookViews>
  <sheets>
    <sheet name="ยอดรวม" sheetId="13" r:id="rId1"/>
    <sheet name="ศูนย์+สนาม" sheetId="2" r:id="rId2"/>
    <sheet name="ยูนิเต็ด " sheetId="14" r:id="rId3"/>
    <sheet name="สระว่ายน้ำ" sheetId="1" r:id="rId4"/>
    <sheet name="บริการว่ายน้ำ" sheetId="9" r:id="rId5"/>
    <sheet name="เช่าพื้นที่ประกอบการ" sheetId="7" r:id="rId6"/>
    <sheet name="ตารางงาน" sheetId="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9" l="1"/>
  <c r="M76" i="9"/>
  <c r="L76" i="9"/>
  <c r="K76" i="9"/>
  <c r="J76" i="9"/>
  <c r="H76" i="9"/>
  <c r="G76" i="9"/>
  <c r="F76" i="9"/>
  <c r="E76" i="9"/>
  <c r="D76" i="9"/>
  <c r="C76" i="9"/>
  <c r="B76" i="9"/>
  <c r="O75" i="9"/>
  <c r="I75" i="9"/>
  <c r="O74" i="9"/>
  <c r="I74" i="9"/>
  <c r="P74" i="9" s="1"/>
  <c r="O73" i="9"/>
  <c r="I73" i="9"/>
  <c r="O72" i="9"/>
  <c r="I72" i="9"/>
  <c r="O71" i="9"/>
  <c r="I71" i="9"/>
  <c r="P71" i="9" s="1"/>
  <c r="O70" i="9"/>
  <c r="I70" i="9"/>
  <c r="P70" i="9" s="1"/>
  <c r="O69" i="9"/>
  <c r="I69" i="9"/>
  <c r="P69" i="9" s="1"/>
  <c r="O68" i="9"/>
  <c r="P68" i="9" s="1"/>
  <c r="I68" i="9"/>
  <c r="O67" i="9"/>
  <c r="I67" i="9"/>
  <c r="O66" i="9"/>
  <c r="I66" i="9"/>
  <c r="P66" i="9" s="1"/>
  <c r="O65" i="9"/>
  <c r="I65" i="9"/>
  <c r="O64" i="9"/>
  <c r="I64" i="9"/>
  <c r="N56" i="9"/>
  <c r="M56" i="9"/>
  <c r="L56" i="9"/>
  <c r="K56" i="9"/>
  <c r="J56" i="9"/>
  <c r="H56" i="9"/>
  <c r="G56" i="9"/>
  <c r="F56" i="9"/>
  <c r="E56" i="9"/>
  <c r="D56" i="9"/>
  <c r="C56" i="9"/>
  <c r="B56" i="9"/>
  <c r="O55" i="9"/>
  <c r="P55" i="9" s="1"/>
  <c r="I55" i="9"/>
  <c r="O54" i="9"/>
  <c r="I54" i="9"/>
  <c r="O53" i="9"/>
  <c r="I53" i="9"/>
  <c r="P52" i="9"/>
  <c r="O52" i="9"/>
  <c r="I52" i="9"/>
  <c r="P51" i="9"/>
  <c r="O51" i="9"/>
  <c r="I51" i="9"/>
  <c r="O50" i="9"/>
  <c r="I50" i="9"/>
  <c r="O49" i="9"/>
  <c r="I49" i="9"/>
  <c r="P49" i="9" s="1"/>
  <c r="O48" i="9"/>
  <c r="I48" i="9"/>
  <c r="P48" i="9" s="1"/>
  <c r="O47" i="9"/>
  <c r="P47" i="9" s="1"/>
  <c r="I47" i="9"/>
  <c r="O46" i="9"/>
  <c r="I46" i="9"/>
  <c r="O45" i="9"/>
  <c r="I45" i="9"/>
  <c r="P45" i="9" s="1"/>
  <c r="O44" i="9"/>
  <c r="I44" i="9"/>
  <c r="P44" i="9" s="1"/>
  <c r="M37" i="9"/>
  <c r="L37" i="9"/>
  <c r="K37" i="9"/>
  <c r="J37" i="9"/>
  <c r="I37" i="9"/>
  <c r="G37" i="9"/>
  <c r="F37" i="9"/>
  <c r="E37" i="9"/>
  <c r="D37" i="9"/>
  <c r="C37" i="9"/>
  <c r="B37" i="9"/>
  <c r="N36" i="9"/>
  <c r="H36" i="9"/>
  <c r="N35" i="9"/>
  <c r="H35" i="9"/>
  <c r="N34" i="9"/>
  <c r="H34" i="9"/>
  <c r="O34" i="9" s="1"/>
  <c r="N33" i="9"/>
  <c r="H33" i="9"/>
  <c r="N32" i="9"/>
  <c r="O32" i="9" s="1"/>
  <c r="N31" i="9"/>
  <c r="H31" i="9"/>
  <c r="O31" i="9" s="1"/>
  <c r="N30" i="9"/>
  <c r="H30" i="9"/>
  <c r="O30" i="9" s="1"/>
  <c r="N29" i="9"/>
  <c r="H29" i="9"/>
  <c r="O29" i="9" s="1"/>
  <c r="N28" i="9"/>
  <c r="H28" i="9"/>
  <c r="O28" i="9" s="1"/>
  <c r="N27" i="9"/>
  <c r="H27" i="9"/>
  <c r="O27" i="9" s="1"/>
  <c r="N26" i="9"/>
  <c r="H26" i="9"/>
  <c r="N25" i="9"/>
  <c r="N37" i="9" s="1"/>
  <c r="H25" i="9"/>
  <c r="O25" i="9" s="1"/>
  <c r="O33" i="9" l="1"/>
  <c r="O26" i="9"/>
  <c r="P50" i="9"/>
  <c r="H37" i="9"/>
  <c r="O37" i="9" s="1"/>
  <c r="P67" i="9"/>
  <c r="P75" i="9"/>
  <c r="O35" i="9"/>
  <c r="O56" i="9"/>
  <c r="O36" i="9"/>
  <c r="P46" i="9"/>
  <c r="P53" i="9"/>
  <c r="P54" i="9"/>
  <c r="P64" i="9"/>
  <c r="P72" i="9"/>
  <c r="P65" i="9"/>
  <c r="P73" i="9"/>
  <c r="I76" i="9"/>
  <c r="O76" i="9"/>
  <c r="I56" i="9"/>
  <c r="G13" i="14"/>
  <c r="G8" i="14"/>
  <c r="G4" i="14"/>
  <c r="I11" i="13"/>
  <c r="H11" i="13"/>
  <c r="G11" i="13"/>
  <c r="F11" i="13"/>
  <c r="E11" i="13"/>
  <c r="D11" i="13"/>
  <c r="C11" i="13"/>
  <c r="B11" i="13"/>
  <c r="P56" i="9" l="1"/>
  <c r="P76" i="9"/>
  <c r="D12" i="13"/>
  <c r="O12" i="9" l="1"/>
  <c r="M17" i="9"/>
  <c r="L17" i="9"/>
  <c r="K17" i="9"/>
  <c r="J17" i="9"/>
  <c r="I17" i="9"/>
  <c r="G17" i="9"/>
  <c r="F17" i="9"/>
  <c r="E17" i="9"/>
  <c r="D17" i="9"/>
  <c r="C17" i="9"/>
  <c r="B17" i="9"/>
  <c r="N16" i="9"/>
  <c r="H16" i="9"/>
  <c r="O16" i="9" s="1"/>
  <c r="N15" i="9"/>
  <c r="H15" i="9"/>
  <c r="O15" i="9" s="1"/>
  <c r="N14" i="9"/>
  <c r="H14" i="9"/>
  <c r="O14" i="9" s="1"/>
  <c r="N13" i="9"/>
  <c r="H13" i="9"/>
  <c r="O13" i="9" s="1"/>
  <c r="N12" i="9"/>
  <c r="H12" i="9"/>
  <c r="N11" i="9"/>
  <c r="H11" i="9"/>
  <c r="O11" i="9" s="1"/>
  <c r="N10" i="9"/>
  <c r="H10" i="9"/>
  <c r="O10" i="9" s="1"/>
  <c r="N9" i="9"/>
  <c r="H9" i="9"/>
  <c r="O9" i="9" s="1"/>
  <c r="N8" i="9"/>
  <c r="H8" i="9"/>
  <c r="O8" i="9" s="1"/>
  <c r="N7" i="9"/>
  <c r="H7" i="9"/>
  <c r="O7" i="9" s="1"/>
  <c r="N6" i="9"/>
  <c r="H6" i="9"/>
  <c r="O6" i="9" s="1"/>
  <c r="N5" i="9"/>
  <c r="H5" i="9"/>
  <c r="O5" i="9" s="1"/>
  <c r="N17" i="9" l="1"/>
  <c r="H17" i="9"/>
  <c r="O17" i="9" s="1"/>
  <c r="K8" i="7" l="1"/>
  <c r="L5" i="7"/>
  <c r="L6" i="7"/>
  <c r="L7" i="7"/>
  <c r="L4" i="7"/>
  <c r="E8" i="7"/>
  <c r="F8" i="7"/>
  <c r="G8" i="7"/>
  <c r="H8" i="7"/>
  <c r="I8" i="7"/>
  <c r="J8" i="7"/>
  <c r="D8" i="7"/>
  <c r="J23" i="1"/>
  <c r="J12" i="1" s="1"/>
  <c r="J8" i="1"/>
  <c r="L8" i="7" l="1"/>
  <c r="J41" i="1"/>
  <c r="J19" i="2"/>
  <c r="J15" i="2"/>
  <c r="J11" i="2"/>
  <c r="J8" i="2"/>
  <c r="C389" i="3" l="1"/>
  <c r="C358" i="3"/>
  <c r="C326" i="3"/>
  <c r="C292" i="3"/>
  <c r="C260" i="3"/>
  <c r="C228" i="3"/>
  <c r="C196" i="3"/>
  <c r="C134" i="3"/>
  <c r="C163" i="3" s="1"/>
  <c r="C390" i="3" s="1"/>
  <c r="C102" i="3"/>
  <c r="C68" i="3"/>
  <c r="C36" i="3"/>
</calcChain>
</file>

<file path=xl/sharedStrings.xml><?xml version="1.0" encoding="utf-8"?>
<sst xmlns="http://schemas.openxmlformats.org/spreadsheetml/2006/main" count="949" uniqueCount="441">
  <si>
    <t>รายงานผลการให้บริการอาคารสถานที่กองพัฒนานักศึกษา</t>
  </si>
  <si>
    <t>2. งานบริการและสวัสดิการนักศึกษา (อาคารอำนวย ยศสุข อาคารเทิดกสิกร กาดน้อย)</t>
  </si>
  <si>
    <t>1. งานหอพัก  (หอพักนักศึกษา, ร้านค้าสวัสิดการภายในหอพัก)</t>
  </si>
  <si>
    <t>3. งานกีฬา (สนามกีฬา ศูนย์กีฬาฯ สระว่ายน้ำ)</t>
  </si>
  <si>
    <t xml:space="preserve">ลำดับ </t>
  </si>
  <si>
    <t>วันที่ขอใช้</t>
  </si>
  <si>
    <t>สถานที่</t>
  </si>
  <si>
    <t>วัตถุประสงค์</t>
  </si>
  <si>
    <t xml:space="preserve">รายได้ที่เกิดจากการขอใช้พื้นที่ </t>
  </si>
  <si>
    <t>ค่าใช้จ่ายตามระเบียบ</t>
  </si>
  <si>
    <t xml:space="preserve">หมายเหตุ </t>
  </si>
  <si>
    <t xml:space="preserve">ชื่อหน่วยงานที่ขอใช้ </t>
  </si>
  <si>
    <t>ประเภทผู้ขอใช้บริการ</t>
  </si>
  <si>
    <t>หน่วยงานภายนอก</t>
  </si>
  <si>
    <t>หน่วยงานภายใน</t>
  </si>
  <si>
    <t>นักศึกษา/องค์กรนักศึกษา</t>
  </si>
  <si>
    <t>สมาคมกีฬา จังหวัดเชียงใหม่</t>
  </si>
  <si>
    <t>√</t>
  </si>
  <si>
    <t>04/10/65</t>
  </si>
  <si>
    <t>สระอุบลรัตนราชกัญญา</t>
  </si>
  <si>
    <t>คัดตัวนักกีฬาว่ายน้ำเยาวชน</t>
  </si>
  <si>
    <t>จำนวน 50 คน ๆ คนละ 50 บาท</t>
  </si>
  <si>
    <t>โรงเรียนสันทรายวิทยาคม</t>
  </si>
  <si>
    <t>20-24,27-31/3/66</t>
  </si>
  <si>
    <t>ฝึกอบรมเชิปฏิบัติการทักษะการว่ายน้ำ</t>
  </si>
  <si>
    <t>จำนวน 97 ครั้ง ๆ ละ 30 บาท</t>
  </si>
  <si>
    <t>บริษั ไบค์โซน จำกัด</t>
  </si>
  <si>
    <t>ชมรมว่ายน้ำเชียงใหม่ลานนาสวิมมิ่ง</t>
  </si>
  <si>
    <t>1-31 พ.ค. 66</t>
  </si>
  <si>
    <t>ฝึกซ้อมนักกีฬาว่ายน้ำ</t>
  </si>
  <si>
    <t>ไม่มีระเบียบ</t>
  </si>
  <si>
    <t>ชมรมว่ายน้ำแม่โจ้ยูนิตี้</t>
  </si>
  <si>
    <t>21/5/66</t>
  </si>
  <si>
    <t>จัดการแข่งขันไตรกีฬา</t>
  </si>
  <si>
    <t>ใช้สระฯ ครึ่งวัน</t>
  </si>
  <si>
    <t>ขอใช้เวลา 17.30-19.30 น. วัน จ-ศ ค่าบริการรายเดือนคนละ 500 บาท หากมีนักกีฬาไม่ถึง 10 คน ให้จ่ายขั้นต่ำเดือนละ 5,000 บาท</t>
  </si>
  <si>
    <t>1-30/6/66</t>
  </si>
  <si>
    <t>1-30/6/667</t>
  </si>
  <si>
    <t>1-31/7/66</t>
  </si>
  <si>
    <t>9/7/66</t>
  </si>
  <si>
    <t>สำนักงานเทศบาลเจดีย์แม่ครัว</t>
  </si>
  <si>
    <t>สนามกีฬาอินทนิล</t>
  </si>
  <si>
    <t>การแข่งขันกีฬาประชาชนท้องถิ่นอำเภอสันทราย</t>
  </si>
  <si>
    <t>1วัน</t>
  </si>
  <si>
    <t>มูลนิธิแผ่นดินบริบูรณ์</t>
  </si>
  <si>
    <t>จำนวน 4 วัน , จำนวน 2000 คน</t>
  </si>
  <si>
    <t xml:space="preserve">หนังสือคริสจักรเพนเตคอส เชียงใหม่ (Pentecostals of Chiang Mai) </t>
  </si>
  <si>
    <t>15-16 กค.66</t>
  </si>
  <si>
    <t>จัดโครงการรค่ายคุณธรรมเยาวชนคริสเตียน</t>
  </si>
  <si>
    <t>2-6 กค.66</t>
  </si>
  <si>
    <t>อาคารศูนย์กีฬาเฉลิมพระเกียรติ</t>
  </si>
  <si>
    <t>จัดการประชุมฟื้นฟูประจ าปี 2566 ทั้งนี้เป็นไปตามเงื่อนไขของ พระคัมภีร์ที่สนับสนุนให้เหล่าธรรมิกชน ผู้เชื่อในพระเยซูคริสต์ ได้ประชุมสามัคคีธรรมร่วมกันและเพื่อเป็นการหนุนใจแก่ธรรมิกชน ผู้ เชื่อในพระเยซูคริส</t>
  </si>
  <si>
    <t>คณะบริหารธุรกิจ</t>
  </si>
  <si>
    <t>โครงการปฐมนิเทศนักศึกษาใหม่ คณะบริหารธุรกิจ</t>
  </si>
  <si>
    <t>-</t>
  </si>
  <si>
    <t>จำนวน 2 วัน /เตรียมงาน  ตั้งแต่เวลา 10.00 -18.00 น   ใช้งานจริง 1 วัน</t>
  </si>
  <si>
    <t>ตำรวจภูธรจังหวัดเชียงใหม่</t>
  </si>
  <si>
    <t>สนามกีฬาฟุตบอลอินทนิล</t>
  </si>
  <si>
    <t>การแข่งขันกีฬาฟุตบอลประเพณี ตำรวจ</t>
  </si>
  <si>
    <t>20 มิย. 30 กย.66</t>
  </si>
  <si>
    <t>ใช้ทุกวันพุธ วันละ 2 คู่ ไม่มีการใช้ไฟฟ้า</t>
  </si>
  <si>
    <t>โครงการสร้างเครือข่ายการมีส่วนร่วมของประชาชนในการป้องกันอาชญากรรม</t>
  </si>
  <si>
    <t>4 มค.66</t>
  </si>
  <si>
    <t>ใช้ตั้งแต่ 08.00-11.00 น.</t>
  </si>
  <si>
    <t>สมาคมฌาปนกิจสงเคราะห์ลูกค้า ธกส.เชียงใหม่-เหนือ</t>
  </si>
  <si>
    <t>ประชุมสามัญประจำปี 2565</t>
  </si>
  <si>
    <t>14 มีค.66</t>
  </si>
  <si>
    <t>ตั้งแต่เวลา 07.30 -12.00 น.</t>
  </si>
  <si>
    <t xml:space="preserve">สมาคมผู้บริหาร ครู แฃะบุคลากรทางการศึกษา </t>
  </si>
  <si>
    <t>จัดกิจกรรมวิชาการโรงเรียน ในอำเภอสันทราย</t>
  </si>
  <si>
    <t>21 มีค.66</t>
  </si>
  <si>
    <t>การจัดกิจกรรมร่วมกับมหาวิทยาลัยแม่โจ้</t>
  </si>
  <si>
    <t>องค์การบริหารจังเหวัดเชียงใหม่</t>
  </si>
  <si>
    <t>22 มีค.66</t>
  </si>
  <si>
    <t>จัดโครงการส่งเสริมและสนับสนุนการดำเนินกิจกรรมด้านสาธารณสุข</t>
  </si>
  <si>
    <t>จำนวน 3500 คน</t>
  </si>
  <si>
    <t>23 เมย.66</t>
  </si>
  <si>
    <t>วัน เดือน ปี</t>
  </si>
  <si>
    <t>รายการ</t>
  </si>
  <si>
    <t>จำนวน/ครั้ง</t>
  </si>
  <si>
    <t>เตรียมสถานที่อบรมบรรเทาสาธารณภัย</t>
  </si>
  <si>
    <t>อบรมบรรเทาสาธารณภัย</t>
  </si>
  <si>
    <t>เตรียมสถานที่คณะบริหารฯ</t>
  </si>
  <si>
    <t>คณะบริหารฯ</t>
  </si>
  <si>
    <t>เตรียม ธกส.แม่โจ้</t>
  </si>
  <si>
    <t>ธกส.แม่โจ้</t>
  </si>
  <si>
    <t>เตรียมสถานที่ปัจฉิมคณะบริหารฯ</t>
  </si>
  <si>
    <t>ปัจฉิมนิเทศคณะบริหารฯ</t>
  </si>
  <si>
    <t>เตรียมกีฬาวอลเลย์บอล</t>
  </si>
  <si>
    <t>วอลเลย์บอล แม่โจ้โอเพ่น</t>
  </si>
  <si>
    <t>เตรียมสถานที่ประชุมเครือข่ายมหาวิทยาลัยยั่งยืน</t>
  </si>
  <si>
    <t>ประชุมเครือข่ายมหาวิทยาลัยยั่งยืน</t>
  </si>
  <si>
    <t>เตรียมสถานที่กีฬามหาวิทยาลัย รอบคัดเลือก</t>
  </si>
  <si>
    <t>กีฬามหาวิทยาลัย รอบคัดเลือก</t>
  </si>
  <si>
    <t>เตรียมสถานที่กีฬา 12 สถาบัน</t>
  </si>
  <si>
    <t>กีฬา 12 สถาบัน</t>
  </si>
  <si>
    <t>กีฬาแม่โจ้สัมพันธ์</t>
  </si>
  <si>
    <t>กีฬาบุคลากร</t>
  </si>
  <si>
    <t>กิจกรรมรุ่น 85-86-87</t>
  </si>
  <si>
    <t>เตรียมสถานที่กีฬาบุคลากร</t>
  </si>
  <si>
    <t>พิธีเปิด-ปิดกีฬาบุคลากร</t>
  </si>
  <si>
    <t>เตรียมสถานที่ตำรวจภูธรจังหวัดเชียงใหม่</t>
  </si>
  <si>
    <t>เตรียมสถานที่ประชุมรับเสด็จ</t>
  </si>
  <si>
    <t>ประชุมเตรียมการรับเสด็จ</t>
  </si>
  <si>
    <t>ซ้อมแผนเคลื่อนย้าย vip(ทางรถยนต์)</t>
  </si>
  <si>
    <t>ซ้อมแผนเคลื่อนย้าย vip(ทางอากาศ)</t>
  </si>
  <si>
    <t>ประชุมคณะกรรมการฝ่ายฝึกซ้อม</t>
  </si>
  <si>
    <t>ซ้อมขบวนอัญเชิญพระพิรุณ</t>
  </si>
  <si>
    <t>ซ้อมขานชื่อ</t>
  </si>
  <si>
    <t>ซ้อมฝ่ายอัญเชิญใบปริญญาบัตร</t>
  </si>
  <si>
    <t>ซ้อมปริญญาบัตร</t>
  </si>
  <si>
    <t>พิธีพระราชทานปริญญาบัตร</t>
  </si>
  <si>
    <t>เตรียมสถานที่บริจาคเลือด</t>
  </si>
  <si>
    <t>บริจาคเลือด</t>
  </si>
  <si>
    <t>เตรียมสถานที่สมาคมฌาปนกิจ ธกส.</t>
  </si>
  <si>
    <t>สำนักนายกฯดูสถานที่</t>
  </si>
  <si>
    <t>ประชุมสมาคมฌาปนกิจ ธกส.</t>
  </si>
  <si>
    <t>เตรียมสถานที่งานนายกพบปะประชาชน</t>
  </si>
  <si>
    <t>นายกพบปะประชาชน</t>
  </si>
  <si>
    <t>เตรียมสถานที่กิจกรรมวิชาการ โรงเรียนในอำเภอสันทราย</t>
  </si>
  <si>
    <t>กิจกรรมวิชาการ โรงเรียนในอำเภอสันทราย</t>
  </si>
  <si>
    <t>เตรียมสถานที่มวย</t>
  </si>
  <si>
    <t>คริสจักรดูสถานที่</t>
  </si>
  <si>
    <t>ศึกกำปั้นสะท้านโลก</t>
  </si>
  <si>
    <t>เตรียมสถานที่ค่ายเยาวชน</t>
  </si>
  <si>
    <t>ค่ายเยาวชน</t>
  </si>
  <si>
    <t>อบจ.ดูสถานที่</t>
  </si>
  <si>
    <t>เตรียมสถานที่งาน อบจ.</t>
  </si>
  <si>
    <t>งาน อบจ.</t>
  </si>
  <si>
    <t>เตรียมสถานที่ปฐมนิเทศ</t>
  </si>
  <si>
    <t>ปฐมนิเทศนักศึกษาใหม่</t>
  </si>
  <si>
    <t>เตรียมสถานที่งานเลี้ยงขันโตก</t>
  </si>
  <si>
    <t>งานเลี้ยงขันโตก</t>
  </si>
  <si>
    <t>เตรียมสถานที่อัตลักษณ์ลูกแม่โจ้</t>
  </si>
  <si>
    <t>เสริมสร้างอัตลักษณ์ลูกแม่โจ้</t>
  </si>
  <si>
    <t>เตรียมสถานที่กิจกรรมเฉลิมพระเกียรติสมเด็จเจ้าฟ้าฯ กรมพระศรีสวางควัฒน</t>
  </si>
  <si>
    <t>กิจกรรมเฉลิมพระเกียรติสมเด็จเจ้าฟ้าฯ กรมพระศรีสวางควัฒน</t>
  </si>
  <si>
    <t>เตรียมสถานที่ ปฐมนิเทศนักศึกษา คณะบริหารฯ</t>
  </si>
  <si>
    <t>ปฐมนิเทศนักศึกษา คณะบริหารฯ</t>
  </si>
  <si>
    <t>เตรียมสถานที่คริสจักร(ฟานตี้)</t>
  </si>
  <si>
    <t>คริสจักร(ฟานตี้)</t>
  </si>
  <si>
    <t>เตรียมสถานที่ คอนเสิร์ต จีนี่ เรคคอร์ด</t>
  </si>
  <si>
    <t>คอนเสิร์ต จีนี่ เรคคอร์ด</t>
  </si>
  <si>
    <t>เตรียมสถานที่ ถวายพระพร</t>
  </si>
  <si>
    <t>ถวายพระพร</t>
  </si>
  <si>
    <t>เตรียมสถานที่ ไหว้ครู</t>
  </si>
  <si>
    <t>ไหว้ครู</t>
  </si>
  <si>
    <t>ไหว้ครูคณะผลิตฯ</t>
  </si>
  <si>
    <t>เตรียมสถานที่ เปิดโลกกิจกรรม</t>
  </si>
  <si>
    <t>เปิดโลกกิจกรรม</t>
  </si>
  <si>
    <t>เตรียมสถานที่ คริสตจักร คุณธรรมนูญ</t>
  </si>
  <si>
    <t>คริสตจักร คุณธรรมนูญ</t>
  </si>
  <si>
    <t>เตรียมสถานที่ กิจกรรมวันแม่</t>
  </si>
  <si>
    <t>กิจกรรมวันแม่</t>
  </si>
  <si>
    <t>คริสเตียน CITY</t>
  </si>
  <si>
    <t>คณะวิทยาศาสตร์(จรวดกระดาษพับ)</t>
  </si>
  <si>
    <t>เตรียมสถานที่ ตรวจสุขภาพนักศึกษา(สภานักศึกษา)</t>
  </si>
  <si>
    <t>ตรวจสุขภาพนักศึกษา(สภานักศึกษา)</t>
  </si>
  <si>
    <t>รวมทั้งสิ้น</t>
  </si>
  <si>
    <t>งานบริการและสวัสดิการ กองพัฒนานักศึกษา</t>
  </si>
  <si>
    <t>4-5 ตค.65</t>
  </si>
  <si>
    <t>ี่อบรมบรรเทาสาธารณภัย</t>
  </si>
  <si>
    <t>ปฐมนิเทศนักศึกษาคณะบริหารธุรกิจ</t>
  </si>
  <si>
    <t>6-7 ตค.65</t>
  </si>
  <si>
    <t>10-11 ตค.65</t>
  </si>
  <si>
    <t>ประชุมสามัญประจำปี 2564</t>
  </si>
  <si>
    <t>11-12 ตค.66</t>
  </si>
  <si>
    <t>ปัจฉิมนิเทศนักศึกษาคณะบริหารธุรกิจ</t>
  </si>
  <si>
    <t>ไม่มีการจัดเก็บ</t>
  </si>
  <si>
    <t>25-26 ตค.65</t>
  </si>
  <si>
    <t>20-21 ตค.65</t>
  </si>
  <si>
    <t>27-28</t>
  </si>
  <si>
    <t>งานกิจกรรมนักศึกษา กองพัฒนานักศึกษา</t>
  </si>
  <si>
    <t>งานการกีฬา  กองพัฒนานักศึกษา</t>
  </si>
  <si>
    <t>7-13 พย.65</t>
  </si>
  <si>
    <t>เจ้าภาพกีฬามหาวิทยาลัยแห่งประเทศไทย ครั้งที่ 48 รอบคัดเลือก</t>
  </si>
  <si>
    <t>14-19 พย.65</t>
  </si>
  <si>
    <t xml:space="preserve">จัดการแข่งขันกีฬามหาวิทยาลัยแห่งประเทศไทย </t>
  </si>
  <si>
    <t>ครั้งที่ 48 รอบคัดเลือก</t>
  </si>
  <si>
    <t>19-20 พย.65</t>
  </si>
  <si>
    <t>มหาวิทยาลัยแม่โจ้ร่วมกับมหาวิทยาลัย  11 สถาบัน</t>
  </si>
  <si>
    <t>21-พย.66</t>
  </si>
  <si>
    <t>พิธีเปิดการจัดการแข่งขันกีฬาทัวร์นาเมนต์ในจังหวัดเชียงใหม่(กีฬา 12 สถาบัน)</t>
  </si>
  <si>
    <t>22- พย.65</t>
  </si>
  <si>
    <t>การจัดการแข่งขันกีฬาวอลเลย์บอลหญิง</t>
  </si>
  <si>
    <t>การจัดการแข่งขันกีฬาฟุตบอล</t>
  </si>
  <si>
    <t>28 พย -2 ธค.65</t>
  </si>
  <si>
    <t>3 ธค.65</t>
  </si>
  <si>
    <t>จัดเตรียมสถานที่ในการแข่งขันกีฬา กีฬาทัวร์นาเมนต์ในจังหวัดเชียงใหม่(กีฬา 12 สถาบัน)</t>
  </si>
  <si>
    <t>องคการนักศึกษา มหาวิทยาลัยแม่โจ้</t>
  </si>
  <si>
    <t>7-12 ธค.65</t>
  </si>
  <si>
    <t>อาคารศูนย์กีฬาเฉลิมพระเกียรติ,สนามเปตอง</t>
  </si>
  <si>
    <t>สนามบาสเกตบอลกลางแจ้ง,สนามวอลเลย์บอล</t>
  </si>
  <si>
    <t>สนามฟุตซอล</t>
  </si>
  <si>
    <t>ผู้บริหาร และบุคลากรมหาวิทยาลัยแม่โจ้</t>
  </si>
  <si>
    <t>13 -14,15-16,</t>
  </si>
  <si>
    <t>ธค.65</t>
  </si>
  <si>
    <t>องคการนักศึกษา งานกิจกรรมนักศึกษา มหาวิทยาลัยแม่โจ้</t>
  </si>
  <si>
    <t>15-16 ธค.65</t>
  </si>
  <si>
    <t>กิจกรรมเสริมสร้างอัตราลักษณ์ลูกแม่โจ้</t>
  </si>
  <si>
    <t>17-21,24-25 ธค.65</t>
  </si>
  <si>
    <t>มหาวิทยาลัยแม่โจ้</t>
  </si>
  <si>
    <t>20-22 มค.66</t>
  </si>
  <si>
    <t>23 มค.66</t>
  </si>
  <si>
    <t>3,6กพ.66</t>
  </si>
  <si>
    <t>ซ้อมแผนเคลื่อนย้ายทางรถยนต์ (VIP)</t>
  </si>
  <si>
    <t>ซ้อมแผนเคลื่อนย้ายทางอากาศ (VIP)</t>
  </si>
  <si>
    <t>7 กพ.66</t>
  </si>
  <si>
    <t>8 กพ.66</t>
  </si>
  <si>
    <t>9-10 กพ.66</t>
  </si>
  <si>
    <t>ซ้อมขานชื่อเตรียมงานพระราชทานปริญญาบัตร</t>
  </si>
  <si>
    <t>13 กพ.66</t>
  </si>
  <si>
    <t>จัดเตรียมสถานที่การชกมวย 90 ปีแม่โจ้</t>
  </si>
  <si>
    <t>19-20 เมย.66</t>
  </si>
  <si>
    <t>21 เมย.66</t>
  </si>
  <si>
    <t>การแข่งขันชกมวย 90 ปีแม่โจ้</t>
  </si>
  <si>
    <t>15-16 กพ.66</t>
  </si>
  <si>
    <t>17-18 กพ.66</t>
  </si>
  <si>
    <t>งานพิธีพระราชทานปริญญา</t>
  </si>
  <si>
    <t>28 กพ.66</t>
  </si>
  <si>
    <t>จัดเตรียมสถานที่โครงการกยศ.ร่วมใจ</t>
  </si>
  <si>
    <t>ปั่นโลหิต ต่อชีวิต เพื่อนมนุษย์ ปีที่ 11</t>
  </si>
  <si>
    <t>1-2 มีค.66</t>
  </si>
  <si>
    <t>โครงการกยศ.ร่วมใจ ปั่นโลหิต ต่อชีวิต เพื่อมนุษย์ ปีที่11</t>
  </si>
  <si>
    <t>16-17 มีค.66</t>
  </si>
  <si>
    <t>เตรียมสถานที่ และนายกพบประชาชน</t>
  </si>
  <si>
    <t>บริษทั อินดิเพนเดนท้อาร์ทิสท์ เมเนจเมนท้ จำกัด</t>
  </si>
  <si>
    <t>11-12 พย.64</t>
  </si>
  <si>
    <t>งานเปิดตัว CGM48 1st Album Eien Pressure Performance</t>
  </si>
  <si>
    <t>รร.ธีระวัฒน์ บำเพ็ญ</t>
  </si>
  <si>
    <t>8 ธค.62</t>
  </si>
  <si>
    <t>จัดกิจกรรมกีฬาสีสัมพันธ์</t>
  </si>
  <si>
    <t>สถานีตำรวจภูธรแม่โจ้</t>
  </si>
  <si>
    <t>30 กค.63</t>
  </si>
  <si>
    <t>โครงการสร้างเครือข่ายการมีส่วนร่วมของประชาชนในการป้องกันอาชญากรรมระดับตำบล(การอบรมภาคประชาชน)</t>
  </si>
  <si>
    <t>การจัดนิทรรศการแสดงผลงานและการแลกเปลี่ยนเรียนรู้"วิถีสันทราย"</t>
  </si>
  <si>
    <t>สมาคมผู้ปกครองวิชาชีพครูและบริหารการศึกษาอำเภอสันทราย</t>
  </si>
  <si>
    <t>25 มีค.64</t>
  </si>
  <si>
    <t xml:space="preserve">นางธนพร  อุทรา </t>
  </si>
  <si>
    <t>14 มีค.64</t>
  </si>
  <si>
    <t>การปราศับชี้แจงนโยบายการทำงานและเปิดตัวผู้สมัครนายกเทศมนตรี</t>
  </si>
  <si>
    <t>9 เมย. 13 พค.64</t>
  </si>
  <si>
    <t>จัดเป็นโรงพยาบาลสนาม</t>
  </si>
  <si>
    <t>สำนักงานกศน. สำนักงานปลัดกระทรวงศึกษาธิการ</t>
  </si>
  <si>
    <t>24-25 ธค.64</t>
  </si>
  <si>
    <t xml:space="preserve">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สยามราชกุมารี </t>
  </si>
  <si>
    <t>สำนักงานสภาอาชีพเกษตร (สอก.</t>
  </si>
  <si>
    <t>จัดการประชุมสมาชิก สภาอาชีพที่เป็นปลูกลำไยในพื้นที่ภาคเหนือ 8 จังหวัด</t>
  </si>
  <si>
    <t>6 กพ.64</t>
  </si>
  <si>
    <t xml:space="preserve"> </t>
  </si>
  <si>
    <t>มหาวิทยาลัยเป็นเจ้าภาพในการจัดการแข่งขัน กีฬาบาสเกตบอล กีฬาเซปักตะกร้อ และกีฬาฟุตบอล</t>
  </si>
  <si>
    <t>ยูนิเต็ด</t>
  </si>
  <si>
    <t>ลำดับ</t>
  </si>
  <si>
    <t>ประเภทกิจการ</t>
  </si>
  <si>
    <t>รายได้ต่อเดือนในปี พ.ศ.</t>
  </si>
  <si>
    <t>ผู้ประกอบการ</t>
  </si>
  <si>
    <t>หมายเหตุ</t>
  </si>
  <si>
    <t>รวม</t>
  </si>
  <si>
    <t>สนามกีฬาและศูนย์กีฬาฯ</t>
  </si>
  <si>
    <t>เช่าพื้นที่ประกอบการ</t>
  </si>
  <si>
    <t>สอนว่ายน้ำ</t>
  </si>
  <si>
    <t>ค่าสมาชิก</t>
  </si>
  <si>
    <t>ปี  2563</t>
  </si>
  <si>
    <t>ปี  2564</t>
  </si>
  <si>
    <t>ปี  2565</t>
  </si>
  <si>
    <t>ปี  2566</t>
  </si>
  <si>
    <t>บริการว่ายน้ำ</t>
  </si>
  <si>
    <t>ผลการให้บริการกองพัฒนานักศึกษา</t>
  </si>
  <si>
    <t>งานกีฬา</t>
  </si>
  <si>
    <t>รายละเอียด</t>
  </si>
  <si>
    <t>รายละเอียดการให้เช่าพื้นที่ประกอบการ</t>
  </si>
  <si>
    <t>เดือน</t>
  </si>
  <si>
    <t>ค่าบริการ</t>
  </si>
  <si>
    <t>รวมค่าบริการ</t>
  </si>
  <si>
    <t>ค่าสมัครสมาชิก</t>
  </si>
  <si>
    <t>รวมค่าสมัครสมาชิก</t>
  </si>
  <si>
    <t>บุคลากรภายใน</t>
  </si>
  <si>
    <t>บุคคลภายนอก</t>
  </si>
  <si>
    <t>ประเภท ก</t>
  </si>
  <si>
    <t>ประเภท ข</t>
  </si>
  <si>
    <t>ประเภท ค</t>
  </si>
  <si>
    <t>ประเภท ง (เด็ก)</t>
  </si>
  <si>
    <t>ประเภท ง (ผู้ใหญ่)</t>
  </si>
  <si>
    <t>นักศึกษา</t>
  </si>
  <si>
    <t>บุคลากร/ศิษย์เก่า</t>
  </si>
  <si>
    <t>บุตรบุคฯ</t>
  </si>
  <si>
    <t>เด็ก</t>
  </si>
  <si>
    <t>นร./นศ.</t>
  </si>
  <si>
    <t>ผู้ใหญ่</t>
  </si>
  <si>
    <t>ต.ค. 62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</si>
  <si>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</si>
  <si>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</si>
  <si>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</si>
  <si>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</si>
  <si>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</si>
  <si>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</si>
  <si>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</si>
  <si>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</si>
  <si>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</si>
  <si>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</si>
  <si>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</si>
  <si>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 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</si>
  <si>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</si>
  <si>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</si>
  <si>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</si>
  <si>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</si>
  <si>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</si>
  <si>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</si>
  <si>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</si>
  <si>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</si>
  <si>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</si>
  <si>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</si>
  <si>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</si>
  <si>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สรุปรายรับประจำปี งบประมาณ 65</t>
  </si>
  <si>
    <t>บุคลากร</t>
  </si>
  <si>
    <t>ศิษย์เก่า</t>
  </si>
  <si>
    <t>ต.ค. 64</t>
  </si>
  <si>
    <t>พ.ย. 64</t>
  </si>
  <si>
    <t>ธ.ค. 64</t>
  </si>
  <si>
    <t>ม.ค. 65</t>
  </si>
  <si>
    <t>ก.พ. 65</t>
  </si>
  <si>
    <t>มี.ค. 65</t>
  </si>
  <si>
    <t>เม.ย. 65</t>
  </si>
  <si>
    <t>พ.ค. 65</t>
  </si>
  <si>
    <t>มิ.ย. 65</t>
  </si>
  <si>
    <t>ก.ค. 65</t>
  </si>
  <si>
    <t>ส.ค. 65</t>
  </si>
  <si>
    <t>ก.ย. 65</t>
  </si>
  <si>
    <t>สรุปรายรับประจำปี งบประมาณ 66</t>
  </si>
  <si>
    <t>ต.ค. 65</t>
  </si>
  <si>
    <t>พ.ย. 65</t>
  </si>
  <si>
    <t>ธ.ค. 65</t>
  </si>
  <si>
    <t>ม.ค. 66</t>
  </si>
  <si>
    <t>ก.พ. 66</t>
  </si>
  <si>
    <t>มี.ค. 66</t>
  </si>
  <si>
    <t>เม.ย. 66</t>
  </si>
  <si>
    <t>พ.ค. 66</t>
  </si>
  <si>
    <t>มิ.ย. 66</t>
  </si>
  <si>
    <t>ก.ค. 66</t>
  </si>
  <si>
    <t>ส.ค. 66</t>
  </si>
  <si>
    <t>ก.ย. 66</t>
  </si>
  <si>
    <t>ร้านกาแฟ</t>
  </si>
  <si>
    <t>ร้านขนม</t>
  </si>
  <si>
    <t>ร้านนวดแผนไทย</t>
  </si>
  <si>
    <t>ร้านเช่าอุปกรณ์ว่ายน้ำ</t>
  </si>
  <si>
    <t>18-20 ต.ค. 62</t>
  </si>
  <si>
    <t>สมาคมว่ายน้ำ จ.เชียงใหม่</t>
  </si>
  <si>
    <t>แข่งขันชิงแชมป์ประเทศไทย เขตภาคเหนือ</t>
  </si>
  <si>
    <t>ค่าเช่าใช้สระรายวัน ๆ ละ 15,000 บาท</t>
  </si>
  <si>
    <t>หน่วยรบพิเศษ</t>
  </si>
  <si>
    <t>25 ส.ค. 63</t>
  </si>
  <si>
    <t>ทดสอบเวลา</t>
  </si>
  <si>
    <t>ค่าบริการ ผู้ใหญ่ ครั้งละ 50 บาท</t>
  </si>
  <si>
    <t>บริษัท ไบค์โซน จำกัด</t>
  </si>
  <si>
    <t>6 ก.ย. 63</t>
  </si>
  <si>
    <t>3 ต.ค. 63</t>
  </si>
  <si>
    <t>แข่งขันว่ายน้ำชิงแชมป์ชนะเลิศ จ. เชียงใหม่</t>
  </si>
  <si>
    <t>17 ต.ค. 63</t>
  </si>
  <si>
    <t>28 พ.ย. 63</t>
  </si>
  <si>
    <t>ชมรมว่ายน้ำ ม.แม่โจ้</t>
  </si>
  <si>
    <t>9 ธ.ค. 63</t>
  </si>
  <si>
    <t>หจก.ทีแอนด์ทีเมดิคอล</t>
  </si>
  <si>
    <t>15 ธ.ค. 63</t>
  </si>
  <si>
    <t xml:space="preserve">อบรมกู้ภัยทางน้ำ </t>
  </si>
  <si>
    <t>14 ธ.ค. 63</t>
  </si>
  <si>
    <t>แข่งขันว่ายน้ำแม่โจ้แชมป์เปี้ยนชิพ</t>
  </si>
  <si>
    <t>7 ก.ค. 64</t>
  </si>
  <si>
    <t>ฝึกซ้อมนักกีฬา</t>
  </si>
  <si>
    <t>31 ส.ค. 64</t>
  </si>
  <si>
    <t>14 ก.ย. 64</t>
  </si>
  <si>
    <t>7 ต.ค. 64</t>
  </si>
  <si>
    <t>สมาคมกีฬาว่ายน้ำ แห่งประเทศไทย</t>
  </si>
  <si>
    <t>4-6 พ.ย. 64</t>
  </si>
  <si>
    <t>ทดสอบเวลานักกีฬาว่ายน้ำ</t>
  </si>
  <si>
    <t>9 พ.ย. 64</t>
  </si>
  <si>
    <t>9 ธ.ค. 64</t>
  </si>
  <si>
    <t>7 ม.ค. 65</t>
  </si>
  <si>
    <t>9 ก.พ. 65</t>
  </si>
  <si>
    <t>8 มี.ค. 65</t>
  </si>
  <si>
    <t>13 มี.ค. 65</t>
  </si>
  <si>
    <t>ใช้ครึ่งวัน</t>
  </si>
  <si>
    <t>31 มี.ค. 65</t>
  </si>
  <si>
    <t>4 เม.ย. 65</t>
  </si>
  <si>
    <t>5 พ.ค. 65</t>
  </si>
  <si>
    <t>8 พ.ค. 65</t>
  </si>
  <si>
    <t>ฝ่ายว่ายน้ำภาคเหนือ</t>
  </si>
  <si>
    <t>20-22 พ.ค. 65</t>
  </si>
  <si>
    <t>โครงการพี่สอนน้อง ค่ายนักกีฬาว่ายน้ำ</t>
  </si>
  <si>
    <t>คัดตัวเยาวชน+ แข่งขันแม่โจ้แชมเปี้ยนชิพ</t>
  </si>
  <si>
    <t>ชมรมว่ายน้ำ MJS</t>
  </si>
  <si>
    <t>8 มิ.ย. 65</t>
  </si>
  <si>
    <t>กกท.5</t>
  </si>
  <si>
    <t>16 ก.ค. 65</t>
  </si>
  <si>
    <t>คัดตัวนักกีฬาว่ายน้ำ</t>
  </si>
  <si>
    <t>23-24 ก.ค. 65</t>
  </si>
  <si>
    <t>กกท.5 ต้านยาเสพติด</t>
  </si>
  <si>
    <t>11 ก.ย. 65</t>
  </si>
  <si>
    <t>สระว่ายน้ำ</t>
  </si>
  <si>
    <t>แม่โจ้ยูไนเต็ด</t>
  </si>
  <si>
    <t>27 มค.65</t>
  </si>
  <si>
    <t>สนามอินทนิล</t>
  </si>
  <si>
    <t>การจัดการแข่ง</t>
  </si>
  <si>
    <t>บอลลิค</t>
  </si>
  <si>
    <t>26 กพ.65</t>
  </si>
  <si>
    <t>1มีค.66</t>
  </si>
  <si>
    <t>ค่าเช่าที่จัดตั้งอาคาร</t>
  </si>
  <si>
    <t>1 เมย.66</t>
  </si>
  <si>
    <t>1 กค.66</t>
  </si>
  <si>
    <t>1 พค.66</t>
  </si>
  <si>
    <t>สรุปรายรับการใช้บริการงานประจำปี งบประมาณ 63</t>
  </si>
  <si>
    <t>สรุปรายรับการใช้บริการงานประจำปี งบประมาณ 64</t>
  </si>
  <si>
    <t>1มีค.67</t>
  </si>
  <si>
    <t>ค่าเช่าสนาม</t>
  </si>
  <si>
    <t>เมย.66</t>
  </si>
  <si>
    <t>1มิย.66</t>
  </si>
  <si>
    <t>CNX100K  ULLTRA  MARATHON (นายพิเชฎฐ์  เชียวสาริกิจ)</t>
  </si>
  <si>
    <t xml:space="preserve"> 4- 5 ตค.66</t>
  </si>
  <si>
    <t>อาคารกีฬาและนันทนาการพร้อมครุภัณฑ์</t>
  </si>
  <si>
    <t>จัดงานวิ่ง CNX100K  ULLTRA  MARATHON</t>
  </si>
  <si>
    <t>2 วัน /เตรียมงาน 1วัน ใช้จริง</t>
  </si>
  <si>
    <t>1 วัน</t>
  </si>
  <si>
    <t>15 พย.66</t>
  </si>
  <si>
    <t>โครงการสร้างเครือข่ายการมีส่วนร่วมของประชาชนในการป้องกันอาชญกรรมระดับตำบล ตำรวจภูธรจังหวัดเชียงใหม่ ประจำงบประมาณ2567</t>
  </si>
  <si>
    <t>2 วัน /เตรียมงาน 1วัน ใช้จริง 1 วัน</t>
  </si>
  <si>
    <t>โรงเรียนวัดแม่แก้ดน้อย ต.ป่าไผ่</t>
  </si>
  <si>
    <t>1 ธค.66</t>
  </si>
  <si>
    <t>จัดกิจกรรมกรีฑาภายในโรงเรียนวัดแม่แก้ดน้อยประจำปีการศึกษา 2566</t>
  </si>
  <si>
    <t>ครั้ง วัน /เตรียมงาน 1วัน ใช้จริง 1 วัน</t>
  </si>
  <si>
    <t>โรงเรียนวัดแม่บ้านแม่โจ้</t>
  </si>
  <si>
    <t>4 ธค.66</t>
  </si>
  <si>
    <t>จัดกิจกรรมกรีฑาภายในโรงเรียนวัดแม่โจ้ประจำปีการศึกษา 2566</t>
  </si>
  <si>
    <t>สมาคมผู้บริหารสถานศึกษา ครู และบุคลากรทางการศึกษาอำเภอสันทราย จังหวัดเชียงใหม่</t>
  </si>
  <si>
    <t>8 ธค.66</t>
  </si>
  <si>
    <t>จัดกิจกรรมกรีฑาสีภายในนักเรียน ในอำเภอสันทราย ประจำปีการศึกษา 2566</t>
  </si>
  <si>
    <t>สมาคมกีฬาจานรอนแห่งประเทศไทย</t>
  </si>
  <si>
    <t>18-19</t>
  </si>
  <si>
    <t>จัดการแข่งขันจานร่อนนานาชาติ</t>
  </si>
  <si>
    <t>จัดงาน 2 วัน</t>
  </si>
  <si>
    <t>ชมรมบาสเทควันโดมหาวิทยาลัยแม่โจ้</t>
  </si>
  <si>
    <t xml:space="preserve">จัดการแข่งขันเทควันโดรายการ             </t>
  </si>
  <si>
    <t xml:space="preserve">        “STC Match Day Teakwondo Championship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</si>
</sst>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_-* #,##0.00_-;\-* #,##0.00_-;_-* &quot;-&quot;??_-;_-@_-"/>
    <numFmt numFmtId="188" formatCode="[$-107041E]d\ mmm\ yy;@"/>
    <numFmt numFmtId="189" formatCode="#,##0.00;[Red]#,##0.00"/>
    <numFmt numFmtId="190" formatCode="_(* #,##0_);_(* \(#,##0\);_(* &quot;-&quot;??_);_(@_)"/>
  </numFmts>
  <fonts count="19" x14ac:knownFonts="1">
    <font>
      <sz val="11"/>
      <color theme="1"/>
      <name val="Tahoma"/>
      <family val="2"/>
      <scheme val="minor"/>
    </font>
    <font>
      <sz val="16"/>
      <color theme="1"/>
      <name val="AngsanaUPC"/>
      <family val="1"/>
    </font>
    <font>
      <sz val="11"/>
      <color theme="1"/>
      <name val="Tahoma"/>
      <family val="2"/>
      <scheme val="minor"/>
    </font>
    <font>
      <sz val="16"/>
      <color theme="1"/>
      <name val="Tahoma"/>
      <family val="2"/>
    </font>
    <font>
      <sz val="14"/>
      <color theme="1"/>
      <name val="AngsanaUPC"/>
      <family val="1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FF0000"/>
      <name val="AngsanaUPC"/>
      <family val="1"/>
    </font>
    <font>
      <sz val="16"/>
      <color theme="6" tint="0.79998168889431442"/>
      <name val="AngsanaUPC"/>
      <family val="1"/>
    </font>
    <font>
      <sz val="16"/>
      <color rgb="FFFF0000"/>
      <name val="AngsanaUPC"/>
      <family val="1"/>
    </font>
    <font>
      <b/>
      <sz val="16"/>
      <color theme="1"/>
      <name val="AngsanaUPC"/>
      <family val="1"/>
    </font>
    <font>
      <sz val="11"/>
      <color theme="1"/>
      <name val="Tahoma"/>
      <family val="2"/>
      <charset val="222"/>
      <scheme val="minor"/>
    </font>
    <font>
      <b/>
      <sz val="20"/>
      <color theme="1"/>
      <name val="TH Niramit AS"/>
    </font>
    <font>
      <sz val="14"/>
      <color theme="1"/>
      <name val="TH Niramit AS"/>
    </font>
    <font>
      <b/>
      <sz val="14"/>
      <color theme="1"/>
      <name val="TH Niramit AS"/>
    </font>
    <font>
      <b/>
      <sz val="12"/>
      <color theme="1"/>
      <name val="TH Niramit AS"/>
    </font>
    <font>
      <sz val="16"/>
      <name val="AngsanaUPC"/>
      <family val="1"/>
    </font>
    <font>
      <sz val="16"/>
      <color theme="8" tint="0.39997558519241921"/>
      <name val="AngsanaUPC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2" fillId="0" borderId="0"/>
    <xf numFmtId="187" fontId="12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43" fontId="5" fillId="0" borderId="0" xfId="0" applyNumberFormat="1" applyFont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3" fillId="8" borderId="1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43" fontId="1" fillId="8" borderId="1" xfId="1" applyFont="1" applyFill="1" applyBorder="1"/>
    <xf numFmtId="0" fontId="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49" fontId="1" fillId="8" borderId="1" xfId="0" applyNumberFormat="1" applyFont="1" applyFill="1" applyBorder="1" applyAlignment="1">
      <alignment horizontal="center" vertical="center"/>
    </xf>
    <xf numFmtId="43" fontId="1" fillId="8" borderId="1" xfId="1" applyFont="1" applyFill="1" applyBorder="1" applyAlignment="1">
      <alignment horizontal="center" vertical="center"/>
    </xf>
    <xf numFmtId="43" fontId="1" fillId="8" borderId="1" xfId="1" applyFont="1" applyFill="1" applyBorder="1" applyAlignment="1">
      <alignment vertical="center"/>
    </xf>
    <xf numFmtId="0" fontId="1" fillId="8" borderId="1" xfId="0" applyFont="1" applyFill="1" applyBorder="1" applyAlignment="1">
      <alignment wrapText="1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center"/>
    </xf>
    <xf numFmtId="190" fontId="1" fillId="0" borderId="1" xfId="1" applyNumberFormat="1" applyFont="1" applyBorder="1"/>
    <xf numFmtId="0" fontId="11" fillId="4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1" xfId="0" applyFont="1" applyFill="1" applyBorder="1"/>
    <xf numFmtId="0" fontId="13" fillId="0" borderId="0" xfId="2" applyFont="1"/>
    <xf numFmtId="0" fontId="14" fillId="0" borderId="0" xfId="2" applyFont="1"/>
    <xf numFmtId="0" fontId="15" fillId="6" borderId="1" xfId="2" applyFont="1" applyFill="1" applyBorder="1" applyAlignment="1">
      <alignment horizontal="center"/>
    </xf>
    <xf numFmtId="0" fontId="16" fillId="6" borderId="1" xfId="2" applyFont="1" applyFill="1" applyBorder="1" applyAlignment="1">
      <alignment horizontal="center"/>
    </xf>
    <xf numFmtId="0" fontId="15" fillId="12" borderId="1" xfId="2" applyFont="1" applyFill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187" fontId="14" fillId="6" borderId="1" xfId="3" applyFont="1" applyFill="1" applyBorder="1"/>
    <xf numFmtId="187" fontId="14" fillId="12" borderId="1" xfId="3" applyFont="1" applyFill="1" applyBorder="1"/>
    <xf numFmtId="187" fontId="14" fillId="3" borderId="1" xfId="3" applyFont="1" applyFill="1" applyBorder="1"/>
    <xf numFmtId="187" fontId="14" fillId="10" borderId="1" xfId="3" applyFont="1" applyFill="1" applyBorder="1"/>
    <xf numFmtId="187" fontId="14" fillId="11" borderId="1" xfId="3" applyFont="1" applyFill="1" applyBorder="1"/>
    <xf numFmtId="187" fontId="14" fillId="6" borderId="1" xfId="3" applyFont="1" applyFill="1" applyBorder="1" applyAlignment="1">
      <alignment horizontal="center"/>
    </xf>
    <xf numFmtId="0" fontId="14" fillId="13" borderId="1" xfId="2" applyFont="1" applyFill="1" applyBorder="1"/>
    <xf numFmtId="187" fontId="14" fillId="13" borderId="1" xfId="3" applyFont="1" applyFill="1" applyBorder="1"/>
    <xf numFmtId="43" fontId="15" fillId="14" borderId="1" xfId="2" applyNumberFormat="1" applyFont="1" applyFill="1" applyBorder="1"/>
    <xf numFmtId="0" fontId="3" fillId="5" borderId="1" xfId="0" applyFont="1" applyFill="1" applyBorder="1" applyAlignment="1">
      <alignment horizontal="center"/>
    </xf>
    <xf numFmtId="43" fontId="1" fillId="0" borderId="0" xfId="1" applyFont="1"/>
    <xf numFmtId="43" fontId="1" fillId="5" borderId="5" xfId="1" applyFont="1" applyFill="1" applyBorder="1" applyAlignment="1">
      <alignment horizontal="center" vertical="center" wrapText="1"/>
    </xf>
    <xf numFmtId="43" fontId="1" fillId="6" borderId="5" xfId="1" applyFont="1" applyFill="1" applyBorder="1" applyAlignment="1">
      <alignment horizontal="center" vertical="center" wrapText="1"/>
    </xf>
    <xf numFmtId="43" fontId="9" fillId="7" borderId="5" xfId="1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43" fontId="1" fillId="0" borderId="1" xfId="1" applyFont="1" applyBorder="1"/>
    <xf numFmtId="43" fontId="8" fillId="0" borderId="1" xfId="1" applyFont="1" applyBorder="1"/>
    <xf numFmtId="43" fontId="0" fillId="0" borderId="0" xfId="1" applyFont="1"/>
    <xf numFmtId="43" fontId="10" fillId="5" borderId="5" xfId="1" applyFont="1" applyFill="1" applyBorder="1" applyAlignment="1">
      <alignment horizontal="center" vertical="center" wrapText="1"/>
    </xf>
    <xf numFmtId="43" fontId="10" fillId="6" borderId="5" xfId="1" applyFont="1" applyFill="1" applyBorder="1" applyAlignment="1">
      <alignment horizontal="center" vertical="center" wrapText="1"/>
    </xf>
    <xf numFmtId="43" fontId="10" fillId="7" borderId="5" xfId="1" applyFont="1" applyFill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6" borderId="5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6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 vertical="center"/>
    </xf>
    <xf numFmtId="0" fontId="17" fillId="7" borderId="5" xfId="0" applyNumberFormat="1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left" vertical="center"/>
    </xf>
    <xf numFmtId="0" fontId="17" fillId="7" borderId="5" xfId="0" applyFont="1" applyFill="1" applyBorder="1" applyAlignment="1">
      <alignment horizontal="center" vertical="top" wrapText="1"/>
    </xf>
    <xf numFmtId="0" fontId="17" fillId="7" borderId="5" xfId="0" applyFont="1" applyFill="1" applyBorder="1" applyAlignment="1">
      <alignment horizontal="center" vertical="center"/>
    </xf>
    <xf numFmtId="43" fontId="17" fillId="7" borderId="5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left" vertical="center"/>
    </xf>
    <xf numFmtId="0" fontId="15" fillId="6" borderId="1" xfId="2" applyFont="1" applyFill="1" applyBorder="1" applyAlignment="1">
      <alignment horizontal="center"/>
    </xf>
    <xf numFmtId="0" fontId="15" fillId="12" borderId="1" xfId="2" applyFont="1" applyFill="1" applyBorder="1" applyAlignment="1">
      <alignment horizontal="center"/>
    </xf>
    <xf numFmtId="43" fontId="1" fillId="5" borderId="5" xfId="1" applyFont="1" applyFill="1" applyBorder="1" applyAlignment="1">
      <alignment horizontal="right" vertical="center" wrapText="1"/>
    </xf>
    <xf numFmtId="43" fontId="10" fillId="5" borderId="5" xfId="1" applyFont="1" applyFill="1" applyBorder="1" applyAlignment="1">
      <alignment horizontal="right" vertical="center" wrapText="1"/>
    </xf>
    <xf numFmtId="43" fontId="1" fillId="6" borderId="5" xfId="1" applyFont="1" applyFill="1" applyBorder="1" applyAlignment="1">
      <alignment horizontal="right" vertical="center" wrapText="1"/>
    </xf>
    <xf numFmtId="43" fontId="10" fillId="6" borderId="5" xfId="1" applyFont="1" applyFill="1" applyBorder="1" applyAlignment="1">
      <alignment horizontal="right" vertical="center" wrapText="1"/>
    </xf>
    <xf numFmtId="0" fontId="1" fillId="7" borderId="5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43" fontId="1" fillId="0" borderId="0" xfId="1" applyFont="1" applyFill="1" applyBorder="1" applyAlignment="1">
      <alignment horizontal="right" vertical="center" wrapText="1"/>
    </xf>
    <xf numFmtId="43" fontId="1" fillId="8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right"/>
    </xf>
    <xf numFmtId="43" fontId="0" fillId="0" borderId="0" xfId="1" applyFont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43" fontId="1" fillId="5" borderId="1" xfId="1" applyFont="1" applyFill="1" applyBorder="1" applyAlignment="1">
      <alignment horizontal="right"/>
    </xf>
    <xf numFmtId="0" fontId="1" fillId="8" borderId="5" xfId="0" applyFont="1" applyFill="1" applyBorder="1" applyAlignment="1">
      <alignment horizontal="center" vertical="center"/>
    </xf>
    <xf numFmtId="43" fontId="1" fillId="8" borderId="5" xfId="1" applyFont="1" applyFill="1" applyBorder="1" applyAlignment="1">
      <alignment horizontal="right" vertical="center" wrapText="1"/>
    </xf>
    <xf numFmtId="15" fontId="1" fillId="8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 vertical="center"/>
    </xf>
    <xf numFmtId="43" fontId="1" fillId="10" borderId="5" xfId="1" applyFont="1" applyFill="1" applyBorder="1" applyAlignment="1">
      <alignment horizontal="right" vertical="center" wrapText="1"/>
    </xf>
    <xf numFmtId="43" fontId="10" fillId="10" borderId="5" xfId="1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center" vertical="center"/>
    </xf>
    <xf numFmtId="43" fontId="9" fillId="6" borderId="5" xfId="1" applyFont="1" applyFill="1" applyBorder="1" applyAlignment="1">
      <alignment horizontal="right" vertical="center" wrapText="1"/>
    </xf>
    <xf numFmtId="0" fontId="18" fillId="6" borderId="5" xfId="0" applyFont="1" applyFill="1" applyBorder="1" applyAlignment="1">
      <alignment horizontal="center" vertical="center"/>
    </xf>
    <xf numFmtId="43" fontId="18" fillId="6" borderId="5" xfId="1" applyFont="1" applyFill="1" applyBorder="1" applyAlignment="1">
      <alignment horizontal="right" vertical="center" wrapText="1"/>
    </xf>
    <xf numFmtId="43" fontId="10" fillId="8" borderId="5" xfId="1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center" wrapText="1"/>
    </xf>
    <xf numFmtId="43" fontId="8" fillId="5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/>
    </xf>
    <xf numFmtId="43" fontId="1" fillId="5" borderId="1" xfId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left" vertical="center" wrapText="1"/>
    </xf>
    <xf numFmtId="43" fontId="1" fillId="5" borderId="6" xfId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left" vertical="center" wrapText="1"/>
    </xf>
    <xf numFmtId="43" fontId="1" fillId="6" borderId="4" xfId="1" applyFont="1" applyFill="1" applyBorder="1" applyAlignment="1">
      <alignment horizontal="center" vertical="center" wrapText="1"/>
    </xf>
    <xf numFmtId="43" fontId="8" fillId="6" borderId="4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1" fillId="6" borderId="5" xfId="0" applyFont="1" applyFill="1" applyBorder="1" applyAlignment="1">
      <alignment horizontal="left" vertical="top" wrapText="1"/>
    </xf>
    <xf numFmtId="43" fontId="1" fillId="6" borderId="5" xfId="1" applyFont="1" applyFill="1" applyBorder="1" applyAlignment="1">
      <alignment vertical="center" wrapText="1"/>
    </xf>
    <xf numFmtId="43" fontId="1" fillId="6" borderId="1" xfId="1" applyFont="1" applyFill="1" applyBorder="1" applyAlignment="1"/>
    <xf numFmtId="0" fontId="11" fillId="6" borderId="1" xfId="0" applyFont="1" applyFill="1" applyBorder="1" applyAlignment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43" fontId="1" fillId="6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left" vertical="center" wrapText="1"/>
    </xf>
    <xf numFmtId="43" fontId="1" fillId="7" borderId="5" xfId="1" applyFont="1" applyFill="1" applyBorder="1" applyAlignment="1">
      <alignment horizontal="center" vertical="center" wrapText="1"/>
    </xf>
    <xf numFmtId="43" fontId="8" fillId="7" borderId="5" xfId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2" xfId="0" applyFont="1" applyFill="1" applyBorder="1" applyAlignment="1">
      <alignment vertical="top" wrapText="1"/>
    </xf>
    <xf numFmtId="43" fontId="1" fillId="7" borderId="1" xfId="1" applyFont="1" applyFill="1" applyBorder="1" applyAlignment="1">
      <alignment vertical="center" wrapText="1"/>
    </xf>
    <xf numFmtId="43" fontId="1" fillId="7" borderId="4" xfId="1" applyFont="1" applyFill="1" applyBorder="1" applyAlignment="1">
      <alignment vertical="center"/>
    </xf>
    <xf numFmtId="0" fontId="11" fillId="7" borderId="1" xfId="0" applyFont="1" applyFill="1" applyBorder="1" applyAlignment="1"/>
    <xf numFmtId="0" fontId="1" fillId="9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center"/>
    </xf>
    <xf numFmtId="0" fontId="1" fillId="9" borderId="2" xfId="0" applyFont="1" applyFill="1" applyBorder="1" applyAlignment="1">
      <alignment vertical="top" wrapText="1"/>
    </xf>
    <xf numFmtId="43" fontId="1" fillId="9" borderId="5" xfId="1" applyFont="1" applyFill="1" applyBorder="1" applyAlignment="1">
      <alignment vertical="center" wrapText="1"/>
    </xf>
    <xf numFmtId="43" fontId="1" fillId="9" borderId="10" xfId="1" applyFont="1" applyFill="1" applyBorder="1" applyAlignment="1">
      <alignment vertical="center"/>
    </xf>
    <xf numFmtId="0" fontId="11" fillId="9" borderId="5" xfId="0" applyFont="1" applyFill="1" applyBorder="1" applyAlignment="1"/>
    <xf numFmtId="0" fontId="1" fillId="8" borderId="5" xfId="0" applyFont="1" applyFill="1" applyBorder="1" applyAlignment="1">
      <alignment horizontal="center" vertical="top" wrapText="1"/>
    </xf>
    <xf numFmtId="43" fontId="1" fillId="8" borderId="5" xfId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vertical="center"/>
    </xf>
    <xf numFmtId="16" fontId="1" fillId="8" borderId="5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1" fillId="8" borderId="0" xfId="0" applyFont="1" applyFill="1"/>
    <xf numFmtId="0" fontId="1" fillId="8" borderId="1" xfId="0" applyFont="1" applyFill="1" applyBorder="1" applyAlignment="1">
      <alignment vertical="top"/>
    </xf>
    <xf numFmtId="0" fontId="1" fillId="8" borderId="5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8" borderId="6" xfId="0" applyFont="1" applyFill="1" applyBorder="1"/>
    <xf numFmtId="49" fontId="1" fillId="8" borderId="6" xfId="0" applyNumberFormat="1" applyFont="1" applyFill="1" applyBorder="1" applyAlignment="1">
      <alignment horizontal="center" vertical="center"/>
    </xf>
    <xf numFmtId="0" fontId="1" fillId="8" borderId="7" xfId="0" applyFont="1" applyFill="1" applyBorder="1" applyAlignment="1">
      <alignment vertical="center"/>
    </xf>
    <xf numFmtId="43" fontId="1" fillId="8" borderId="8" xfId="1" applyFont="1" applyFill="1" applyBorder="1" applyAlignment="1">
      <alignment horizontal="center" vertical="center"/>
    </xf>
    <xf numFmtId="43" fontId="1" fillId="8" borderId="6" xfId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wrapText="1"/>
    </xf>
    <xf numFmtId="0" fontId="1" fillId="8" borderId="5" xfId="0" applyFont="1" applyFill="1" applyBorder="1" applyAlignment="1">
      <alignment horizontal="center"/>
    </xf>
    <xf numFmtId="0" fontId="1" fillId="8" borderId="5" xfId="0" applyFont="1" applyFill="1" applyBorder="1"/>
    <xf numFmtId="49" fontId="1" fillId="8" borderId="5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vertical="center"/>
    </xf>
    <xf numFmtId="43" fontId="1" fillId="8" borderId="5" xfId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wrapText="1"/>
    </xf>
    <xf numFmtId="0" fontId="1" fillId="8" borderId="0" xfId="0" applyFont="1" applyFill="1" applyAlignment="1">
      <alignment vertical="top"/>
    </xf>
    <xf numFmtId="0" fontId="1" fillId="8" borderId="1" xfId="0" applyFont="1" applyFill="1" applyBorder="1" applyAlignment="1">
      <alignment vertical="top" wrapText="1"/>
    </xf>
    <xf numFmtId="0" fontId="1" fillId="8" borderId="0" xfId="0" applyFont="1" applyFill="1" applyAlignment="1">
      <alignment horizontal="left" wrapText="1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" fillId="8" borderId="0" xfId="0" applyFont="1" applyFill="1" applyAlignment="1">
      <alignment horizontal="left" vertical="top" wrapText="1"/>
    </xf>
    <xf numFmtId="0" fontId="1" fillId="0" borderId="1" xfId="0" applyFont="1" applyBorder="1" applyAlignment="1">
      <alignment wrapText="1"/>
    </xf>
    <xf numFmtId="190" fontId="1" fillId="0" borderId="6" xfId="1" applyNumberFormat="1" applyFont="1" applyBorder="1"/>
    <xf numFmtId="190" fontId="0" fillId="0" borderId="12" xfId="1" applyNumberFormat="1" applyFont="1" applyBorder="1" applyAlignment="1"/>
    <xf numFmtId="190" fontId="0" fillId="0" borderId="13" xfId="1" applyNumberFormat="1" applyFont="1" applyBorder="1" applyAlignment="1"/>
    <xf numFmtId="190" fontId="0" fillId="0" borderId="14" xfId="1" applyNumberFormat="1" applyFont="1" applyBorder="1" applyAlignment="1"/>
    <xf numFmtId="0" fontId="1" fillId="0" borderId="6" xfId="0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/>
    </xf>
    <xf numFmtId="43" fontId="1" fillId="0" borderId="6" xfId="1" applyFont="1" applyBorder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43" fontId="1" fillId="0" borderId="5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/>
    </xf>
    <xf numFmtId="0" fontId="1" fillId="8" borderId="6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/>
    <xf numFmtId="0" fontId="1" fillId="0" borderId="0" xfId="0" applyFont="1" applyAlignment="1">
      <alignment horizontal="center"/>
    </xf>
    <xf numFmtId="190" fontId="0" fillId="0" borderId="13" xfId="1" applyNumberFormat="1" applyFont="1" applyBorder="1" applyAlignment="1">
      <alignment horizont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3" fontId="1" fillId="0" borderId="6" xfId="1" applyFont="1" applyBorder="1" applyAlignment="1">
      <alignment horizontal="right" vertical="center" wrapText="1"/>
    </xf>
    <xf numFmtId="43" fontId="1" fillId="0" borderId="5" xfId="1" applyFont="1" applyBorder="1" applyAlignment="1">
      <alignment horizontal="right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15" fillId="14" borderId="1" xfId="2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center"/>
    </xf>
    <xf numFmtId="0" fontId="15" fillId="12" borderId="1" xfId="2" applyFont="1" applyFill="1" applyBorder="1" applyAlignment="1">
      <alignment horizontal="center"/>
    </xf>
    <xf numFmtId="0" fontId="15" fillId="10" borderId="1" xfId="2" applyFont="1" applyFill="1" applyBorder="1" applyAlignment="1">
      <alignment horizontal="center" vertical="center" wrapText="1"/>
    </xf>
    <xf numFmtId="49" fontId="15" fillId="10" borderId="6" xfId="2" applyNumberFormat="1" applyFont="1" applyFill="1" applyBorder="1" applyAlignment="1">
      <alignment horizontal="center" vertical="center" wrapText="1"/>
    </xf>
    <xf numFmtId="49" fontId="15" fillId="10" borderId="5" xfId="2" applyNumberFormat="1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10" borderId="1" xfId="2" applyFont="1" applyFill="1" applyBorder="1" applyAlignment="1">
      <alignment horizontal="center"/>
    </xf>
    <xf numFmtId="0" fontId="16" fillId="11" borderId="6" xfId="2" applyFont="1" applyFill="1" applyBorder="1" applyAlignment="1">
      <alignment horizontal="center" vertical="center" wrapText="1"/>
    </xf>
    <xf numFmtId="0" fontId="16" fillId="11" borderId="9" xfId="2" applyFont="1" applyFill="1" applyBorder="1" applyAlignment="1">
      <alignment horizontal="center" vertical="center" wrapText="1"/>
    </xf>
    <xf numFmtId="0" fontId="16" fillId="11" borderId="5" xfId="2" applyFont="1" applyFill="1" applyBorder="1" applyAlignment="1">
      <alignment horizontal="center" vertical="center" wrapText="1"/>
    </xf>
    <xf numFmtId="0" fontId="13" fillId="0" borderId="15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89" fontId="11" fillId="4" borderId="1" xfId="0" applyNumberFormat="1" applyFont="1" applyFill="1" applyBorder="1" applyAlignment="1">
      <alignment horizontal="center" vertical="center"/>
    </xf>
  </cellXfs>
  <cellStyles count="4">
    <cellStyle name="จุลภาค" xfId="1" builtinId="3"/>
    <cellStyle name="จุลภาค 2" xfId="3" xr:uid="{00000000-0005-0000-0000-000001000000}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26</xdr:row>
      <xdr:rowOff>76200</xdr:rowOff>
    </xdr:from>
    <xdr:to>
      <xdr:col>8</xdr:col>
      <xdr:colOff>504825</xdr:colOff>
      <xdr:row>29</xdr:row>
      <xdr:rowOff>257175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A5DE25B0-501D-4FC8-9C0A-31A24B4B7931}"/>
            </a:ext>
          </a:extLst>
        </xdr:cNvPr>
        <xdr:cNvSpPr/>
      </xdr:nvSpPr>
      <xdr:spPr>
        <a:xfrm>
          <a:off x="12696825" y="5238750"/>
          <a:ext cx="200025" cy="1400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76200</xdr:colOff>
      <xdr:row>30</xdr:row>
      <xdr:rowOff>238124</xdr:rowOff>
    </xdr:from>
    <xdr:to>
      <xdr:col>8</xdr:col>
      <xdr:colOff>285750</xdr:colOff>
      <xdr:row>36</xdr:row>
      <xdr:rowOff>476249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0E0A050E-3209-4D02-97CF-88CDA68B51CD}"/>
            </a:ext>
          </a:extLst>
        </xdr:cNvPr>
        <xdr:cNvSpPr/>
      </xdr:nvSpPr>
      <xdr:spPr>
        <a:xfrm>
          <a:off x="12468225" y="6924674"/>
          <a:ext cx="209550" cy="2676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123825</xdr:colOff>
      <xdr:row>30</xdr:row>
      <xdr:rowOff>228599</xdr:rowOff>
    </xdr:from>
    <xdr:to>
      <xdr:col>9</xdr:col>
      <xdr:colOff>285750</xdr:colOff>
      <xdr:row>36</xdr:row>
      <xdr:rowOff>466724</xdr:rowOff>
    </xdr:to>
    <xdr:sp macro="" textlink="">
      <xdr:nvSpPr>
        <xdr:cNvPr id="4" name="วงเล็บปีกกาขวา 3">
          <a:extLst>
            <a:ext uri="{FF2B5EF4-FFF2-40B4-BE49-F238E27FC236}">
              <a16:creationId xmlns:a16="http://schemas.microsoft.com/office/drawing/2014/main" id="{596BE2FD-EEF0-4AB1-83A0-43CA05262D69}"/>
            </a:ext>
          </a:extLst>
        </xdr:cNvPr>
        <xdr:cNvSpPr/>
      </xdr:nvSpPr>
      <xdr:spPr>
        <a:xfrm>
          <a:off x="13858875" y="6915149"/>
          <a:ext cx="161925" cy="2676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K10" sqref="K10"/>
    </sheetView>
  </sheetViews>
  <sheetFormatPr defaultRowHeight="14.25" x14ac:dyDescent="0.2"/>
  <cols>
    <col min="1" max="1" width="21.5" customWidth="1"/>
    <col min="2" max="4" width="11.5" bestFit="1" customWidth="1"/>
    <col min="5" max="5" width="12.625" bestFit="1" customWidth="1"/>
    <col min="6" max="9" width="9" bestFit="1" customWidth="1"/>
  </cols>
  <sheetData>
    <row r="1" spans="1:9" ht="23.25" x14ac:dyDescent="0.5">
      <c r="A1" s="223" t="s">
        <v>267</v>
      </c>
      <c r="B1" s="223"/>
      <c r="C1" s="223"/>
      <c r="D1" s="223"/>
      <c r="E1" s="223"/>
      <c r="F1" s="223"/>
      <c r="G1" s="223"/>
      <c r="H1" s="223"/>
      <c r="I1" s="223"/>
    </row>
    <row r="2" spans="1:9" ht="23.25" x14ac:dyDescent="0.5">
      <c r="A2" s="223" t="s">
        <v>268</v>
      </c>
      <c r="B2" s="223"/>
      <c r="C2" s="223"/>
      <c r="D2" s="223"/>
      <c r="E2" s="223"/>
      <c r="F2" s="223"/>
      <c r="G2" s="223"/>
      <c r="H2" s="223"/>
      <c r="I2" s="223"/>
    </row>
    <row r="3" spans="1:9" ht="23.25" x14ac:dyDescent="0.5">
      <c r="A3" s="4" t="s">
        <v>269</v>
      </c>
      <c r="B3" s="2">
        <v>2563</v>
      </c>
      <c r="C3" s="2">
        <v>2564</v>
      </c>
      <c r="D3" s="2">
        <v>2565</v>
      </c>
      <c r="E3" s="2">
        <v>2566</v>
      </c>
      <c r="F3" s="2">
        <v>2567</v>
      </c>
      <c r="G3" s="2">
        <v>2568</v>
      </c>
      <c r="H3" s="2">
        <v>2569</v>
      </c>
      <c r="I3" s="2">
        <v>2570</v>
      </c>
    </row>
    <row r="4" spans="1:9" ht="23.25" x14ac:dyDescent="0.5">
      <c r="A4" s="2" t="s">
        <v>258</v>
      </c>
      <c r="B4" s="31">
        <v>40000</v>
      </c>
      <c r="C4" s="31">
        <v>68000</v>
      </c>
      <c r="D4" s="31">
        <v>217500</v>
      </c>
      <c r="E4" s="31">
        <v>617150</v>
      </c>
      <c r="F4" s="31"/>
      <c r="G4" s="31"/>
      <c r="H4" s="31"/>
      <c r="I4" s="31"/>
    </row>
    <row r="5" spans="1:9" ht="23.25" x14ac:dyDescent="0.5">
      <c r="A5" s="2" t="s">
        <v>251</v>
      </c>
      <c r="B5" s="31" t="s">
        <v>54</v>
      </c>
      <c r="C5" s="31" t="s">
        <v>54</v>
      </c>
      <c r="D5" s="31">
        <v>15000</v>
      </c>
      <c r="E5" s="31">
        <v>38000</v>
      </c>
      <c r="F5" s="31"/>
      <c r="G5" s="31"/>
      <c r="H5" s="31"/>
      <c r="I5" s="31"/>
    </row>
    <row r="6" spans="1:9" ht="23.25" x14ac:dyDescent="0.5">
      <c r="A6" s="2" t="s">
        <v>397</v>
      </c>
      <c r="B6" s="31">
        <v>39600</v>
      </c>
      <c r="C6" s="31">
        <v>183250</v>
      </c>
      <c r="D6" s="31">
        <v>147600</v>
      </c>
      <c r="E6" s="31">
        <v>84910</v>
      </c>
      <c r="F6" s="31"/>
      <c r="G6" s="31"/>
      <c r="H6" s="31"/>
      <c r="I6" s="31"/>
    </row>
    <row r="7" spans="1:9" ht="23.25" x14ac:dyDescent="0.5">
      <c r="A7" s="2" t="s">
        <v>266</v>
      </c>
      <c r="B7" s="31">
        <v>221200</v>
      </c>
      <c r="C7" s="31">
        <v>111990</v>
      </c>
      <c r="D7" s="31">
        <v>213210</v>
      </c>
      <c r="E7" s="31">
        <v>179520</v>
      </c>
      <c r="F7" s="31"/>
      <c r="G7" s="31"/>
      <c r="H7" s="31"/>
      <c r="I7" s="31"/>
    </row>
    <row r="8" spans="1:9" ht="23.25" x14ac:dyDescent="0.5">
      <c r="A8" s="2" t="s">
        <v>261</v>
      </c>
      <c r="B8" s="31">
        <v>49200</v>
      </c>
      <c r="C8" s="31">
        <v>36000</v>
      </c>
      <c r="D8" s="31">
        <v>92300</v>
      </c>
      <c r="E8" s="31">
        <v>80100</v>
      </c>
      <c r="F8" s="31"/>
      <c r="G8" s="31"/>
      <c r="H8" s="31"/>
      <c r="I8" s="31"/>
    </row>
    <row r="9" spans="1:9" ht="23.25" x14ac:dyDescent="0.5">
      <c r="A9" s="2" t="s">
        <v>260</v>
      </c>
      <c r="B9" s="31">
        <v>2000</v>
      </c>
      <c r="C9" s="31">
        <v>7000</v>
      </c>
      <c r="D9" s="31">
        <v>28000</v>
      </c>
      <c r="E9" s="31">
        <v>27000</v>
      </c>
      <c r="F9" s="31"/>
      <c r="G9" s="31"/>
      <c r="H9" s="31"/>
      <c r="I9" s="31"/>
    </row>
    <row r="10" spans="1:9" ht="23.25" x14ac:dyDescent="0.5">
      <c r="A10" s="2" t="s">
        <v>259</v>
      </c>
      <c r="B10" s="31">
        <v>59500</v>
      </c>
      <c r="C10" s="31">
        <v>38250</v>
      </c>
      <c r="D10" s="31">
        <v>5000</v>
      </c>
      <c r="E10" s="31">
        <v>28000</v>
      </c>
      <c r="F10" s="31"/>
      <c r="G10" s="31"/>
      <c r="H10" s="31"/>
      <c r="I10" s="31"/>
    </row>
    <row r="11" spans="1:9" ht="24" thickBot="1" x14ac:dyDescent="0.55000000000000004">
      <c r="A11" s="33" t="s">
        <v>257</v>
      </c>
      <c r="B11" s="199">
        <f t="shared" ref="B11:I11" si="0">SUM(B4:B10)</f>
        <v>411500</v>
      </c>
      <c r="C11" s="199">
        <f t="shared" si="0"/>
        <v>444490</v>
      </c>
      <c r="D11" s="199">
        <f t="shared" si="0"/>
        <v>718610</v>
      </c>
      <c r="E11" s="199">
        <f t="shared" si="0"/>
        <v>1054680</v>
      </c>
      <c r="F11" s="199">
        <f t="shared" si="0"/>
        <v>0</v>
      </c>
      <c r="G11" s="199">
        <f t="shared" si="0"/>
        <v>0</v>
      </c>
      <c r="H11" s="199">
        <f t="shared" si="0"/>
        <v>0</v>
      </c>
      <c r="I11" s="199">
        <f t="shared" si="0"/>
        <v>0</v>
      </c>
    </row>
    <row r="12" spans="1:9" ht="24" thickBot="1" x14ac:dyDescent="0.55000000000000004">
      <c r="A12" s="34" t="s">
        <v>158</v>
      </c>
      <c r="B12" s="200" t="s">
        <v>249</v>
      </c>
      <c r="C12" s="201"/>
      <c r="D12" s="224">
        <f>SUM(B11:I11)</f>
        <v>2629280</v>
      </c>
      <c r="E12" s="224"/>
      <c r="F12" s="201"/>
      <c r="G12" s="201"/>
      <c r="H12" s="201"/>
      <c r="I12" s="202"/>
    </row>
  </sheetData>
  <mergeCells count="3">
    <mergeCell ref="A1:I1"/>
    <mergeCell ref="A2:I2"/>
    <mergeCell ref="D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tabSelected="1" topLeftCell="A70" zoomScale="70" zoomScaleNormal="70" workbookViewId="0">
      <selection activeCell="L78" sqref="L78"/>
    </sheetView>
  </sheetViews>
  <sheetFormatPr defaultColWidth="8.5" defaultRowHeight="24" x14ac:dyDescent="0.55000000000000004"/>
  <cols>
    <col min="1" max="1" width="8.125" style="5" customWidth="1"/>
    <col min="2" max="2" width="50.125" style="5" bestFit="1" customWidth="1"/>
    <col min="3" max="3" width="9.5" style="5" customWidth="1"/>
    <col min="4" max="4" width="8.5" style="5" customWidth="1"/>
    <col min="5" max="5" width="12.5" style="5" customWidth="1"/>
    <col min="6" max="6" width="16.375" style="5" customWidth="1"/>
    <col min="7" max="7" width="40.125" style="5" bestFit="1" customWidth="1"/>
    <col min="8" max="8" width="34.375" style="5" customWidth="1"/>
    <col min="9" max="9" width="17.5" style="5" customWidth="1"/>
    <col min="10" max="10" width="25.25" style="5" customWidth="1"/>
    <col min="11" max="11" width="25.375" style="5" customWidth="1"/>
    <col min="12" max="12" width="13.875" style="5" customWidth="1"/>
    <col min="13" max="13" width="10.5" style="5" bestFit="1" customWidth="1"/>
    <col min="14" max="16384" width="8.5" style="5"/>
  </cols>
  <sheetData>
    <row r="1" spans="1:13" x14ac:dyDescent="0.55000000000000004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55000000000000004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5500000000000000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x14ac:dyDescent="0.55000000000000004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46.5" customHeight="1" x14ac:dyDescent="0.55000000000000004">
      <c r="A6" s="227" t="s">
        <v>4</v>
      </c>
      <c r="B6" s="227" t="s">
        <v>11</v>
      </c>
      <c r="C6" s="230" t="s">
        <v>12</v>
      </c>
      <c r="D6" s="231"/>
      <c r="E6" s="232"/>
      <c r="F6" s="227" t="s">
        <v>5</v>
      </c>
      <c r="G6" s="227" t="s">
        <v>6</v>
      </c>
      <c r="H6" s="227" t="s">
        <v>7</v>
      </c>
      <c r="I6" s="233" t="s">
        <v>9</v>
      </c>
      <c r="J6" s="233" t="s">
        <v>8</v>
      </c>
      <c r="K6" s="227" t="s">
        <v>10</v>
      </c>
    </row>
    <row r="7" spans="1:13" ht="46.5" x14ac:dyDescent="0.55000000000000004">
      <c r="A7" s="228"/>
      <c r="B7" s="229"/>
      <c r="C7" s="119" t="s">
        <v>13</v>
      </c>
      <c r="D7" s="119" t="s">
        <v>14</v>
      </c>
      <c r="E7" s="119" t="s">
        <v>15</v>
      </c>
      <c r="F7" s="229"/>
      <c r="G7" s="229"/>
      <c r="H7" s="229"/>
      <c r="I7" s="234"/>
      <c r="J7" s="235"/>
      <c r="K7" s="228"/>
      <c r="L7" s="5" t="s">
        <v>249</v>
      </c>
    </row>
    <row r="8" spans="1:13" x14ac:dyDescent="0.55000000000000004">
      <c r="A8" s="94"/>
      <c r="B8" s="94">
        <v>2563</v>
      </c>
      <c r="C8" s="120"/>
      <c r="D8" s="120"/>
      <c r="E8" s="120"/>
      <c r="F8" s="95"/>
      <c r="G8" s="95"/>
      <c r="H8" s="95" t="s">
        <v>257</v>
      </c>
      <c r="I8" s="121"/>
      <c r="J8" s="122">
        <f>SUM(J9:J10)</f>
        <v>40000</v>
      </c>
      <c r="K8" s="99"/>
    </row>
    <row r="9" spans="1:13" x14ac:dyDescent="0.55000000000000004">
      <c r="A9" s="99">
        <v>1</v>
      </c>
      <c r="B9" s="63" t="s">
        <v>229</v>
      </c>
      <c r="C9" s="26" t="s">
        <v>17</v>
      </c>
      <c r="D9" s="27"/>
      <c r="E9" s="27"/>
      <c r="F9" s="26" t="s">
        <v>230</v>
      </c>
      <c r="G9" s="123" t="s">
        <v>50</v>
      </c>
      <c r="H9" s="63" t="s">
        <v>231</v>
      </c>
      <c r="I9" s="52">
        <v>65000</v>
      </c>
      <c r="J9" s="124">
        <v>20000</v>
      </c>
      <c r="K9" s="99"/>
      <c r="L9" s="5" t="s">
        <v>249</v>
      </c>
      <c r="M9" s="13" t="s">
        <v>249</v>
      </c>
    </row>
    <row r="10" spans="1:13" ht="69.75" x14ac:dyDescent="0.55000000000000004">
      <c r="A10" s="99">
        <v>2</v>
      </c>
      <c r="B10" s="125" t="s">
        <v>232</v>
      </c>
      <c r="C10" s="126" t="s">
        <v>17</v>
      </c>
      <c r="D10" s="127"/>
      <c r="E10" s="127"/>
      <c r="F10" s="126" t="s">
        <v>233</v>
      </c>
      <c r="G10" s="128" t="s">
        <v>50</v>
      </c>
      <c r="H10" s="129" t="s">
        <v>234</v>
      </c>
      <c r="I10" s="130">
        <v>65000</v>
      </c>
      <c r="J10" s="124">
        <v>20000</v>
      </c>
      <c r="K10" s="99"/>
      <c r="M10" s="13"/>
    </row>
    <row r="11" spans="1:13" x14ac:dyDescent="0.55000000000000004">
      <c r="A11" s="96"/>
      <c r="B11" s="96">
        <v>2564</v>
      </c>
      <c r="C11" s="97"/>
      <c r="D11" s="131"/>
      <c r="E11" s="131"/>
      <c r="F11" s="97"/>
      <c r="G11" s="132"/>
      <c r="H11" s="133"/>
      <c r="I11" s="134"/>
      <c r="J11" s="135">
        <f>SUM(J12:J14)</f>
        <v>68000</v>
      </c>
      <c r="K11" s="136"/>
      <c r="L11" s="13"/>
      <c r="M11" s="13"/>
    </row>
    <row r="12" spans="1:13" ht="46.5" x14ac:dyDescent="0.55000000000000004">
      <c r="A12" s="136">
        <v>3</v>
      </c>
      <c r="B12" s="137" t="s">
        <v>246</v>
      </c>
      <c r="C12" s="28" t="s">
        <v>17</v>
      </c>
      <c r="D12" s="29"/>
      <c r="E12" s="29"/>
      <c r="F12" s="28" t="s">
        <v>248</v>
      </c>
      <c r="G12" s="137" t="s">
        <v>50</v>
      </c>
      <c r="H12" s="138" t="s">
        <v>247</v>
      </c>
      <c r="I12" s="139">
        <v>65000</v>
      </c>
      <c r="J12" s="140">
        <v>20000</v>
      </c>
      <c r="K12" s="141"/>
      <c r="L12" s="5" t="s">
        <v>249</v>
      </c>
      <c r="M12" s="13" t="s">
        <v>249</v>
      </c>
    </row>
    <row r="13" spans="1:13" ht="46.5" x14ac:dyDescent="0.55000000000000004">
      <c r="A13" s="136">
        <v>4</v>
      </c>
      <c r="B13" s="142" t="s">
        <v>236</v>
      </c>
      <c r="C13" s="136" t="s">
        <v>17</v>
      </c>
      <c r="D13" s="143"/>
      <c r="E13" s="143"/>
      <c r="F13" s="136" t="s">
        <v>237</v>
      </c>
      <c r="G13" s="144" t="s">
        <v>50</v>
      </c>
      <c r="H13" s="145" t="s">
        <v>235</v>
      </c>
      <c r="I13" s="146">
        <v>65000</v>
      </c>
      <c r="J13" s="146">
        <v>13000</v>
      </c>
      <c r="K13" s="136"/>
    </row>
    <row r="14" spans="1:13" ht="46.5" x14ac:dyDescent="0.55000000000000004">
      <c r="A14" s="136">
        <v>5</v>
      </c>
      <c r="B14" s="147" t="s">
        <v>238</v>
      </c>
      <c r="C14" s="136" t="s">
        <v>17</v>
      </c>
      <c r="D14" s="143"/>
      <c r="E14" s="143"/>
      <c r="F14" s="136" t="s">
        <v>239</v>
      </c>
      <c r="G14" s="144" t="s">
        <v>50</v>
      </c>
      <c r="H14" s="145" t="s">
        <v>240</v>
      </c>
      <c r="I14" s="146">
        <v>65000</v>
      </c>
      <c r="J14" s="146">
        <v>35000</v>
      </c>
      <c r="K14" s="136"/>
    </row>
    <row r="15" spans="1:13" x14ac:dyDescent="0.55000000000000004">
      <c r="A15" s="87"/>
      <c r="B15" s="148">
        <v>2565</v>
      </c>
      <c r="C15" s="108"/>
      <c r="D15" s="149"/>
      <c r="E15" s="149"/>
      <c r="F15" s="87"/>
      <c r="G15" s="109"/>
      <c r="H15" s="150"/>
      <c r="I15" s="151"/>
      <c r="J15" s="152">
        <f>SUM(J17:J18)</f>
        <v>217500</v>
      </c>
      <c r="K15" s="87"/>
    </row>
    <row r="16" spans="1:13" x14ac:dyDescent="0.55000000000000004">
      <c r="A16" s="87">
        <v>6</v>
      </c>
      <c r="B16" s="107" t="s">
        <v>201</v>
      </c>
      <c r="C16" s="108"/>
      <c r="D16" s="108" t="s">
        <v>17</v>
      </c>
      <c r="E16" s="149"/>
      <c r="F16" s="108" t="s">
        <v>241</v>
      </c>
      <c r="G16" s="109" t="s">
        <v>50</v>
      </c>
      <c r="H16" s="153" t="s">
        <v>242</v>
      </c>
      <c r="I16" s="151"/>
      <c r="J16" s="151"/>
      <c r="K16" s="87"/>
      <c r="M16" s="13"/>
    </row>
    <row r="17" spans="1:13" ht="46.5" x14ac:dyDescent="0.55000000000000004">
      <c r="A17" s="87">
        <v>7</v>
      </c>
      <c r="B17" s="154" t="s">
        <v>226</v>
      </c>
      <c r="C17" s="108" t="s">
        <v>17</v>
      </c>
      <c r="D17" s="149"/>
      <c r="E17" s="149"/>
      <c r="F17" s="110" t="s">
        <v>227</v>
      </c>
      <c r="G17" s="109" t="s">
        <v>50</v>
      </c>
      <c r="H17" s="155" t="s">
        <v>228</v>
      </c>
      <c r="I17" s="151">
        <v>65000</v>
      </c>
      <c r="J17" s="151">
        <v>67500</v>
      </c>
      <c r="K17" s="87"/>
    </row>
    <row r="18" spans="1:13" ht="93" x14ac:dyDescent="0.55000000000000004">
      <c r="A18" s="87">
        <v>8</v>
      </c>
      <c r="B18" s="150" t="s">
        <v>243</v>
      </c>
      <c r="C18" s="108" t="s">
        <v>17</v>
      </c>
      <c r="D18" s="149"/>
      <c r="E18" s="149"/>
      <c r="F18" s="87" t="s">
        <v>244</v>
      </c>
      <c r="G18" s="109" t="s">
        <v>50</v>
      </c>
      <c r="H18" s="156" t="s">
        <v>245</v>
      </c>
      <c r="I18" s="157">
        <v>65000</v>
      </c>
      <c r="J18" s="158">
        <v>150000</v>
      </c>
      <c r="K18" s="159"/>
    </row>
    <row r="19" spans="1:13" x14ac:dyDescent="0.55000000000000004">
      <c r="A19" s="160"/>
      <c r="B19" s="161">
        <v>2566</v>
      </c>
      <c r="C19" s="160"/>
      <c r="D19" s="162"/>
      <c r="E19" s="162"/>
      <c r="F19" s="160"/>
      <c r="G19" s="163"/>
      <c r="H19" s="164"/>
      <c r="I19" s="165"/>
      <c r="J19" s="166">
        <f>SUM(J20:J72)</f>
        <v>617150</v>
      </c>
      <c r="K19" s="167"/>
    </row>
    <row r="20" spans="1:13" x14ac:dyDescent="0.55000000000000004">
      <c r="A20" s="104">
        <v>9</v>
      </c>
      <c r="B20" s="104" t="s">
        <v>159</v>
      </c>
      <c r="C20" s="168"/>
      <c r="D20" s="19" t="s">
        <v>17</v>
      </c>
      <c r="E20" s="168"/>
      <c r="F20" s="104" t="s">
        <v>160</v>
      </c>
      <c r="G20" s="21" t="s">
        <v>50</v>
      </c>
      <c r="H20" s="69" t="s">
        <v>161</v>
      </c>
      <c r="I20" s="169">
        <v>65000</v>
      </c>
      <c r="J20" s="170" t="s">
        <v>168</v>
      </c>
      <c r="K20" s="104"/>
    </row>
    <row r="21" spans="1:13" x14ac:dyDescent="0.55000000000000004">
      <c r="A21" s="104">
        <v>10</v>
      </c>
      <c r="B21" s="171" t="s">
        <v>52</v>
      </c>
      <c r="C21" s="168"/>
      <c r="D21" s="19" t="s">
        <v>17</v>
      </c>
      <c r="E21" s="168"/>
      <c r="F21" s="172" t="s">
        <v>163</v>
      </c>
      <c r="G21" s="21" t="s">
        <v>50</v>
      </c>
      <c r="H21" s="69" t="s">
        <v>162</v>
      </c>
      <c r="I21" s="169">
        <v>65000</v>
      </c>
      <c r="J21" s="170" t="s">
        <v>168</v>
      </c>
      <c r="K21" s="104"/>
    </row>
    <row r="22" spans="1:13" x14ac:dyDescent="0.55000000000000004">
      <c r="A22" s="104">
        <v>11</v>
      </c>
      <c r="B22" s="173" t="s">
        <v>64</v>
      </c>
      <c r="C22" s="19" t="s">
        <v>17</v>
      </c>
      <c r="D22" s="174"/>
      <c r="E22" s="168"/>
      <c r="F22" s="104" t="s">
        <v>164</v>
      </c>
      <c r="G22" s="21" t="s">
        <v>50</v>
      </c>
      <c r="H22" s="175" t="s">
        <v>165</v>
      </c>
      <c r="I22" s="105">
        <v>65000</v>
      </c>
      <c r="J22" s="169">
        <v>30000</v>
      </c>
      <c r="K22" s="104"/>
      <c r="M22" s="13"/>
    </row>
    <row r="23" spans="1:13" x14ac:dyDescent="0.55000000000000004">
      <c r="A23" s="104">
        <v>12</v>
      </c>
      <c r="B23" s="171" t="s">
        <v>52</v>
      </c>
      <c r="C23" s="168"/>
      <c r="D23" s="19" t="s">
        <v>17</v>
      </c>
      <c r="E23" s="168"/>
      <c r="F23" s="172" t="s">
        <v>166</v>
      </c>
      <c r="G23" s="21" t="s">
        <v>50</v>
      </c>
      <c r="H23" s="69" t="s">
        <v>167</v>
      </c>
      <c r="I23" s="169">
        <v>65000</v>
      </c>
      <c r="J23" s="170" t="s">
        <v>168</v>
      </c>
      <c r="K23" s="104"/>
    </row>
    <row r="24" spans="1:13" x14ac:dyDescent="0.55000000000000004">
      <c r="A24" s="104">
        <v>13</v>
      </c>
      <c r="B24" s="171" t="s">
        <v>172</v>
      </c>
      <c r="C24" s="168"/>
      <c r="D24" s="19" t="s">
        <v>17</v>
      </c>
      <c r="E24" s="168"/>
      <c r="F24" s="104" t="s">
        <v>170</v>
      </c>
      <c r="G24" s="21" t="s">
        <v>50</v>
      </c>
      <c r="H24" s="69" t="s">
        <v>90</v>
      </c>
      <c r="I24" s="169">
        <v>65000</v>
      </c>
      <c r="J24" s="170" t="s">
        <v>168</v>
      </c>
      <c r="K24" s="104"/>
    </row>
    <row r="25" spans="1:13" x14ac:dyDescent="0.55000000000000004">
      <c r="A25" s="104">
        <v>14</v>
      </c>
      <c r="B25" s="104"/>
      <c r="C25" s="168"/>
      <c r="D25" s="19" t="s">
        <v>17</v>
      </c>
      <c r="E25" s="168"/>
      <c r="F25" s="104" t="s">
        <v>169</v>
      </c>
      <c r="G25" s="21" t="s">
        <v>50</v>
      </c>
      <c r="H25" s="69" t="s">
        <v>90</v>
      </c>
      <c r="I25" s="169">
        <v>65000</v>
      </c>
      <c r="J25" s="170" t="s">
        <v>168</v>
      </c>
      <c r="K25" s="104"/>
    </row>
    <row r="26" spans="1:13" x14ac:dyDescent="0.55000000000000004">
      <c r="A26" s="104">
        <v>15</v>
      </c>
      <c r="B26" s="104"/>
      <c r="C26" s="168"/>
      <c r="D26" s="19" t="s">
        <v>17</v>
      </c>
      <c r="E26" s="168"/>
      <c r="F26" s="104" t="s">
        <v>171</v>
      </c>
      <c r="G26" s="21" t="s">
        <v>50</v>
      </c>
      <c r="H26" s="69" t="s">
        <v>91</v>
      </c>
      <c r="I26" s="169">
        <v>65000</v>
      </c>
      <c r="J26" s="170" t="s">
        <v>168</v>
      </c>
      <c r="K26" s="104"/>
    </row>
    <row r="27" spans="1:13" ht="72" customHeight="1" x14ac:dyDescent="0.55000000000000004">
      <c r="A27" s="104">
        <v>16</v>
      </c>
      <c r="B27" s="171" t="s">
        <v>173</v>
      </c>
      <c r="C27" s="168"/>
      <c r="D27" s="19" t="s">
        <v>17</v>
      </c>
      <c r="E27" s="168"/>
      <c r="F27" s="104" t="s">
        <v>174</v>
      </c>
      <c r="G27" s="21" t="s">
        <v>50</v>
      </c>
      <c r="H27" s="176" t="s">
        <v>175</v>
      </c>
      <c r="I27" s="169"/>
      <c r="J27" s="170"/>
      <c r="K27" s="225" t="s">
        <v>250</v>
      </c>
    </row>
    <row r="28" spans="1:13" x14ac:dyDescent="0.55000000000000004">
      <c r="A28" s="104">
        <v>17</v>
      </c>
      <c r="B28" s="104"/>
      <c r="C28" s="168"/>
      <c r="D28" s="168"/>
      <c r="E28" s="168"/>
      <c r="F28" s="104"/>
      <c r="G28" s="21" t="s">
        <v>57</v>
      </c>
      <c r="H28" s="171"/>
      <c r="I28" s="169">
        <v>65000</v>
      </c>
      <c r="J28" s="169">
        <v>72000</v>
      </c>
      <c r="K28" s="226"/>
    </row>
    <row r="29" spans="1:13" x14ac:dyDescent="0.55000000000000004">
      <c r="A29" s="104">
        <v>18</v>
      </c>
      <c r="B29" s="104"/>
      <c r="C29" s="168"/>
      <c r="D29" s="168"/>
      <c r="E29" s="168"/>
      <c r="F29" s="104" t="s">
        <v>176</v>
      </c>
      <c r="G29" s="21" t="s">
        <v>50</v>
      </c>
      <c r="H29" s="171" t="s">
        <v>177</v>
      </c>
      <c r="I29" s="169"/>
      <c r="J29" s="170"/>
      <c r="K29" s="171" t="s">
        <v>249</v>
      </c>
    </row>
    <row r="30" spans="1:13" x14ac:dyDescent="0.55000000000000004">
      <c r="A30" s="104">
        <v>19</v>
      </c>
      <c r="B30" s="104"/>
      <c r="C30" s="168"/>
      <c r="D30" s="168"/>
      <c r="E30" s="168"/>
      <c r="F30" s="104"/>
      <c r="G30" s="21" t="s">
        <v>57</v>
      </c>
      <c r="H30" s="171" t="s">
        <v>178</v>
      </c>
      <c r="I30" s="169"/>
      <c r="J30" s="169">
        <v>30000</v>
      </c>
      <c r="K30" s="104"/>
    </row>
    <row r="31" spans="1:13" ht="46.5" x14ac:dyDescent="0.55000000000000004">
      <c r="A31" s="104">
        <v>20</v>
      </c>
      <c r="B31" s="176" t="s">
        <v>180</v>
      </c>
      <c r="C31" s="168"/>
      <c r="D31" s="19" t="s">
        <v>17</v>
      </c>
      <c r="E31" s="168"/>
      <c r="F31" s="104" t="s">
        <v>179</v>
      </c>
      <c r="G31" s="21" t="s">
        <v>50</v>
      </c>
      <c r="H31" s="176" t="s">
        <v>188</v>
      </c>
      <c r="I31" s="169"/>
      <c r="J31" s="169"/>
      <c r="K31" s="104"/>
    </row>
    <row r="32" spans="1:13" ht="46.5" x14ac:dyDescent="0.55000000000000004">
      <c r="A32" s="104">
        <v>21</v>
      </c>
      <c r="B32" s="104"/>
      <c r="C32" s="168"/>
      <c r="D32" s="168"/>
      <c r="E32" s="168"/>
      <c r="F32" s="104" t="s">
        <v>181</v>
      </c>
      <c r="G32" s="21" t="s">
        <v>50</v>
      </c>
      <c r="H32" s="176" t="s">
        <v>182</v>
      </c>
      <c r="I32" s="169"/>
      <c r="J32" s="169"/>
      <c r="K32" s="104"/>
    </row>
    <row r="33" spans="1:11" x14ac:dyDescent="0.55000000000000004">
      <c r="A33" s="104">
        <v>22</v>
      </c>
      <c r="B33" s="104"/>
      <c r="C33" s="168"/>
      <c r="D33" s="168"/>
      <c r="E33" s="168"/>
      <c r="F33" s="104" t="s">
        <v>183</v>
      </c>
      <c r="G33" s="21" t="s">
        <v>50</v>
      </c>
      <c r="H33" s="171" t="s">
        <v>184</v>
      </c>
      <c r="I33" s="169">
        <v>65000</v>
      </c>
      <c r="J33" s="169" t="s">
        <v>168</v>
      </c>
      <c r="K33" s="104"/>
    </row>
    <row r="34" spans="1:11" x14ac:dyDescent="0.55000000000000004">
      <c r="A34" s="104">
        <v>23</v>
      </c>
      <c r="B34" s="104"/>
      <c r="C34" s="168"/>
      <c r="D34" s="168"/>
      <c r="E34" s="168"/>
      <c r="F34" s="104"/>
      <c r="G34" s="21" t="s">
        <v>57</v>
      </c>
      <c r="H34" s="171" t="s">
        <v>185</v>
      </c>
      <c r="I34" s="169"/>
      <c r="J34" s="169"/>
      <c r="K34" s="104"/>
    </row>
    <row r="35" spans="1:11" x14ac:dyDescent="0.55000000000000004">
      <c r="A35" s="104">
        <v>24</v>
      </c>
      <c r="B35" s="104"/>
      <c r="C35" s="168"/>
      <c r="D35" s="168"/>
      <c r="E35" s="168"/>
      <c r="F35" s="104" t="s">
        <v>186</v>
      </c>
      <c r="G35" s="21" t="s">
        <v>50</v>
      </c>
      <c r="H35" s="171" t="s">
        <v>184</v>
      </c>
      <c r="I35" s="169"/>
      <c r="J35" s="169"/>
      <c r="K35" s="104"/>
    </row>
    <row r="36" spans="1:11" x14ac:dyDescent="0.55000000000000004">
      <c r="A36" s="104">
        <v>25</v>
      </c>
      <c r="B36" s="104"/>
      <c r="C36" s="168"/>
      <c r="D36" s="168"/>
      <c r="E36" s="168"/>
      <c r="F36" s="104"/>
      <c r="G36" s="21" t="s">
        <v>57</v>
      </c>
      <c r="H36" s="171" t="s">
        <v>185</v>
      </c>
      <c r="I36" s="169"/>
      <c r="J36" s="169"/>
      <c r="K36" s="104"/>
    </row>
    <row r="37" spans="1:11" ht="46.5" x14ac:dyDescent="0.55000000000000004">
      <c r="A37" s="104">
        <v>26</v>
      </c>
      <c r="B37" s="104"/>
      <c r="C37" s="168"/>
      <c r="D37" s="168"/>
      <c r="E37" s="168"/>
      <c r="F37" s="104" t="s">
        <v>187</v>
      </c>
      <c r="G37" s="21" t="s">
        <v>50</v>
      </c>
      <c r="H37" s="176" t="s">
        <v>182</v>
      </c>
      <c r="I37" s="169"/>
      <c r="J37" s="169"/>
      <c r="K37" s="104"/>
    </row>
    <row r="38" spans="1:11" x14ac:dyDescent="0.55000000000000004">
      <c r="A38" s="104">
        <v>27</v>
      </c>
      <c r="B38" s="171" t="s">
        <v>189</v>
      </c>
      <c r="C38" s="168"/>
      <c r="D38" s="168"/>
      <c r="E38" s="19" t="s">
        <v>17</v>
      </c>
      <c r="F38" s="104" t="s">
        <v>190</v>
      </c>
      <c r="G38" s="21" t="s">
        <v>191</v>
      </c>
      <c r="H38" s="171" t="s">
        <v>96</v>
      </c>
      <c r="I38" s="169">
        <v>65000</v>
      </c>
      <c r="J38" s="169" t="s">
        <v>168</v>
      </c>
      <c r="K38" s="104"/>
    </row>
    <row r="39" spans="1:11" x14ac:dyDescent="0.55000000000000004">
      <c r="A39" s="104">
        <v>28</v>
      </c>
      <c r="B39" s="171"/>
      <c r="C39" s="168"/>
      <c r="D39" s="168"/>
      <c r="E39" s="168"/>
      <c r="F39" s="104"/>
      <c r="G39" s="21" t="s">
        <v>192</v>
      </c>
      <c r="H39" s="171"/>
      <c r="I39" s="169"/>
      <c r="J39" s="169"/>
      <c r="K39" s="104"/>
    </row>
    <row r="40" spans="1:11" x14ac:dyDescent="0.55000000000000004">
      <c r="A40" s="104">
        <v>29</v>
      </c>
      <c r="B40" s="171"/>
      <c r="C40" s="168"/>
      <c r="D40" s="168"/>
      <c r="E40" s="168"/>
      <c r="F40" s="104"/>
      <c r="G40" s="21" t="s">
        <v>193</v>
      </c>
      <c r="H40" s="171"/>
      <c r="I40" s="169"/>
      <c r="J40" s="169"/>
      <c r="K40" s="104"/>
    </row>
    <row r="41" spans="1:11" x14ac:dyDescent="0.55000000000000004">
      <c r="A41" s="104">
        <v>30</v>
      </c>
      <c r="B41" s="171" t="s">
        <v>194</v>
      </c>
      <c r="C41" s="168"/>
      <c r="D41" s="19" t="s">
        <v>17</v>
      </c>
      <c r="E41" s="168"/>
      <c r="F41" s="104" t="s">
        <v>195</v>
      </c>
      <c r="G41" s="21" t="s">
        <v>50</v>
      </c>
      <c r="H41" s="171" t="s">
        <v>97</v>
      </c>
      <c r="I41" s="169">
        <v>65000</v>
      </c>
      <c r="J41" s="169" t="s">
        <v>168</v>
      </c>
      <c r="K41" s="104"/>
    </row>
    <row r="42" spans="1:11" x14ac:dyDescent="0.55000000000000004">
      <c r="A42" s="104">
        <v>31</v>
      </c>
      <c r="B42" s="171"/>
      <c r="C42" s="168"/>
      <c r="D42" s="168"/>
      <c r="E42" s="168"/>
      <c r="F42" s="104" t="s">
        <v>196</v>
      </c>
      <c r="G42" s="21"/>
      <c r="H42" s="171"/>
      <c r="I42" s="169"/>
      <c r="J42" s="169"/>
      <c r="K42" s="104"/>
    </row>
    <row r="43" spans="1:11" x14ac:dyDescent="0.55000000000000004">
      <c r="A43" s="104">
        <v>32</v>
      </c>
      <c r="B43" s="176" t="s">
        <v>197</v>
      </c>
      <c r="C43" s="168"/>
      <c r="D43" s="168"/>
      <c r="E43" s="19" t="s">
        <v>17</v>
      </c>
      <c r="F43" s="104" t="s">
        <v>198</v>
      </c>
      <c r="G43" s="21" t="s">
        <v>50</v>
      </c>
      <c r="H43" s="171" t="s">
        <v>199</v>
      </c>
      <c r="I43" s="169">
        <v>65000</v>
      </c>
      <c r="J43" s="169" t="s">
        <v>168</v>
      </c>
      <c r="K43" s="104"/>
    </row>
    <row r="44" spans="1:11" x14ac:dyDescent="0.55000000000000004">
      <c r="A44" s="104">
        <v>33</v>
      </c>
      <c r="B44" s="171" t="s">
        <v>189</v>
      </c>
      <c r="C44" s="168"/>
      <c r="D44" s="168"/>
      <c r="E44" s="19" t="s">
        <v>17</v>
      </c>
      <c r="F44" s="104" t="s">
        <v>200</v>
      </c>
      <c r="G44" s="21" t="s">
        <v>191</v>
      </c>
      <c r="H44" s="171" t="s">
        <v>96</v>
      </c>
      <c r="I44" s="169">
        <v>65000</v>
      </c>
      <c r="J44" s="169" t="s">
        <v>168</v>
      </c>
      <c r="K44" s="104"/>
    </row>
    <row r="45" spans="1:11" x14ac:dyDescent="0.55000000000000004">
      <c r="A45" s="104">
        <v>34</v>
      </c>
      <c r="B45" s="171"/>
      <c r="C45" s="168"/>
      <c r="D45" s="168"/>
      <c r="E45" s="19"/>
      <c r="F45" s="104"/>
      <c r="G45" s="21" t="s">
        <v>192</v>
      </c>
      <c r="H45" s="171"/>
      <c r="I45" s="169"/>
      <c r="J45" s="169"/>
      <c r="K45" s="104"/>
    </row>
    <row r="46" spans="1:11" x14ac:dyDescent="0.55000000000000004">
      <c r="A46" s="104">
        <v>35</v>
      </c>
      <c r="B46" s="171"/>
      <c r="C46" s="168"/>
      <c r="D46" s="168"/>
      <c r="E46" s="168"/>
      <c r="F46" s="104"/>
      <c r="G46" s="21" t="s">
        <v>193</v>
      </c>
      <c r="H46" s="171"/>
      <c r="I46" s="169"/>
      <c r="J46" s="169"/>
      <c r="K46" s="104"/>
    </row>
    <row r="47" spans="1:11" x14ac:dyDescent="0.55000000000000004">
      <c r="A47" s="104">
        <v>36</v>
      </c>
      <c r="B47" s="171" t="s">
        <v>194</v>
      </c>
      <c r="C47" s="168"/>
      <c r="D47" s="19" t="s">
        <v>17</v>
      </c>
      <c r="E47" s="168"/>
      <c r="F47" s="104" t="s">
        <v>171</v>
      </c>
      <c r="G47" s="21" t="s">
        <v>50</v>
      </c>
      <c r="H47" s="171" t="s">
        <v>100</v>
      </c>
      <c r="I47" s="169">
        <v>65000</v>
      </c>
      <c r="J47" s="169" t="s">
        <v>168</v>
      </c>
      <c r="K47" s="104"/>
    </row>
    <row r="48" spans="1:11" ht="46.5" x14ac:dyDescent="0.55000000000000004">
      <c r="A48" s="104">
        <v>37</v>
      </c>
      <c r="B48" s="15" t="s">
        <v>56</v>
      </c>
      <c r="C48" s="19" t="s">
        <v>17</v>
      </c>
      <c r="D48" s="15"/>
      <c r="E48" s="15"/>
      <c r="F48" s="22" t="s">
        <v>62</v>
      </c>
      <c r="G48" s="21" t="s">
        <v>50</v>
      </c>
      <c r="H48" s="173" t="s">
        <v>61</v>
      </c>
      <c r="I48" s="23">
        <v>65000</v>
      </c>
      <c r="J48" s="23">
        <v>5000</v>
      </c>
      <c r="K48" s="25" t="s">
        <v>63</v>
      </c>
    </row>
    <row r="49" spans="1:11" x14ac:dyDescent="0.55000000000000004">
      <c r="A49" s="104">
        <v>38</v>
      </c>
      <c r="B49" s="15" t="s">
        <v>201</v>
      </c>
      <c r="C49" s="19"/>
      <c r="D49" s="19" t="s">
        <v>17</v>
      </c>
      <c r="E49" s="15"/>
      <c r="F49" s="22" t="s">
        <v>202</v>
      </c>
      <c r="G49" s="21" t="s">
        <v>50</v>
      </c>
      <c r="H49" s="173" t="s">
        <v>102</v>
      </c>
      <c r="I49" s="23"/>
      <c r="J49" s="23" t="s">
        <v>168</v>
      </c>
      <c r="K49" s="25"/>
    </row>
    <row r="50" spans="1:11" x14ac:dyDescent="0.55000000000000004">
      <c r="A50" s="104">
        <v>39</v>
      </c>
      <c r="B50" s="15"/>
      <c r="C50" s="19"/>
      <c r="D50" s="15"/>
      <c r="E50" s="15"/>
      <c r="F50" s="22" t="s">
        <v>203</v>
      </c>
      <c r="G50" s="21" t="s">
        <v>50</v>
      </c>
      <c r="H50" s="173" t="s">
        <v>103</v>
      </c>
      <c r="I50" s="23"/>
      <c r="J50" s="23"/>
      <c r="K50" s="25"/>
    </row>
    <row r="51" spans="1:11" x14ac:dyDescent="0.55000000000000004">
      <c r="A51" s="104">
        <v>40</v>
      </c>
      <c r="B51" s="15"/>
      <c r="C51" s="19"/>
      <c r="D51" s="15"/>
      <c r="E51" s="15"/>
      <c r="F51" s="22" t="s">
        <v>204</v>
      </c>
      <c r="G51" s="21" t="s">
        <v>50</v>
      </c>
      <c r="H51" s="173" t="s">
        <v>205</v>
      </c>
      <c r="I51" s="23"/>
      <c r="J51" s="23"/>
      <c r="K51" s="25"/>
    </row>
    <row r="52" spans="1:11" x14ac:dyDescent="0.55000000000000004">
      <c r="A52" s="104">
        <v>41</v>
      </c>
      <c r="B52" s="15"/>
      <c r="C52" s="19"/>
      <c r="D52" s="15"/>
      <c r="E52" s="15"/>
      <c r="F52" s="22"/>
      <c r="G52" s="21" t="s">
        <v>50</v>
      </c>
      <c r="H52" s="173" t="s">
        <v>206</v>
      </c>
      <c r="I52" s="23"/>
      <c r="J52" s="23"/>
      <c r="K52" s="25"/>
    </row>
    <row r="53" spans="1:11" x14ac:dyDescent="0.55000000000000004">
      <c r="A53" s="104">
        <v>42</v>
      </c>
      <c r="B53" s="15"/>
      <c r="C53" s="19"/>
      <c r="D53" s="15"/>
      <c r="E53" s="15"/>
      <c r="F53" s="22" t="s">
        <v>207</v>
      </c>
      <c r="G53" s="21" t="s">
        <v>50</v>
      </c>
      <c r="H53" s="173" t="s">
        <v>106</v>
      </c>
      <c r="I53" s="23"/>
      <c r="J53" s="23"/>
      <c r="K53" s="25"/>
    </row>
    <row r="54" spans="1:11" x14ac:dyDescent="0.55000000000000004">
      <c r="A54" s="104">
        <v>43</v>
      </c>
      <c r="B54" s="15"/>
      <c r="C54" s="19"/>
      <c r="D54" s="15"/>
      <c r="E54" s="15"/>
      <c r="F54" s="22" t="s">
        <v>208</v>
      </c>
      <c r="G54" s="21" t="s">
        <v>50</v>
      </c>
      <c r="H54" s="173" t="s">
        <v>107</v>
      </c>
      <c r="I54" s="23"/>
      <c r="J54" s="23"/>
      <c r="K54" s="25"/>
    </row>
    <row r="55" spans="1:11" ht="46.5" x14ac:dyDescent="0.55000000000000004">
      <c r="A55" s="104">
        <v>44</v>
      </c>
      <c r="B55" s="15"/>
      <c r="C55" s="19"/>
      <c r="D55" s="15"/>
      <c r="E55" s="15"/>
      <c r="F55" s="22" t="s">
        <v>209</v>
      </c>
      <c r="G55" s="21" t="s">
        <v>50</v>
      </c>
      <c r="H55" s="173" t="s">
        <v>210</v>
      </c>
      <c r="I55" s="23"/>
      <c r="J55" s="23"/>
      <c r="K55" s="25"/>
    </row>
    <row r="56" spans="1:11" x14ac:dyDescent="0.55000000000000004">
      <c r="A56" s="104">
        <v>45</v>
      </c>
      <c r="B56" s="15"/>
      <c r="C56" s="19"/>
      <c r="D56" s="15"/>
      <c r="E56" s="15"/>
      <c r="F56" s="22" t="s">
        <v>211</v>
      </c>
      <c r="G56" s="21" t="s">
        <v>50</v>
      </c>
      <c r="H56" s="173" t="s">
        <v>109</v>
      </c>
      <c r="I56" s="23"/>
      <c r="J56" s="23"/>
      <c r="K56" s="25"/>
    </row>
    <row r="57" spans="1:11" x14ac:dyDescent="0.55000000000000004">
      <c r="A57" s="104">
        <v>46</v>
      </c>
      <c r="B57" s="15" t="s">
        <v>201</v>
      </c>
      <c r="C57" s="19"/>
      <c r="D57" s="19" t="s">
        <v>17</v>
      </c>
      <c r="E57" s="15"/>
      <c r="F57" s="22" t="s">
        <v>213</v>
      </c>
      <c r="G57" s="21" t="s">
        <v>50</v>
      </c>
      <c r="H57" s="173" t="s">
        <v>212</v>
      </c>
      <c r="I57" s="23"/>
      <c r="J57" s="23"/>
      <c r="K57" s="25"/>
    </row>
    <row r="58" spans="1:11" x14ac:dyDescent="0.55000000000000004">
      <c r="A58" s="104">
        <v>47</v>
      </c>
      <c r="B58" s="15"/>
      <c r="C58" s="19"/>
      <c r="D58" s="15"/>
      <c r="E58" s="15"/>
      <c r="F58" s="22" t="s">
        <v>214</v>
      </c>
      <c r="G58" s="21" t="s">
        <v>50</v>
      </c>
      <c r="H58" s="173" t="s">
        <v>215</v>
      </c>
      <c r="I58" s="23"/>
      <c r="J58" s="23"/>
      <c r="K58" s="25"/>
    </row>
    <row r="59" spans="1:11" x14ac:dyDescent="0.55000000000000004">
      <c r="A59" s="104">
        <v>48</v>
      </c>
      <c r="B59" s="15" t="s">
        <v>201</v>
      </c>
      <c r="C59" s="19"/>
      <c r="D59" s="19" t="s">
        <v>17</v>
      </c>
      <c r="E59" s="15"/>
      <c r="F59" s="22" t="s">
        <v>216</v>
      </c>
      <c r="G59" s="21" t="s">
        <v>50</v>
      </c>
      <c r="H59" s="173" t="s">
        <v>110</v>
      </c>
      <c r="I59" s="23"/>
      <c r="J59" s="23"/>
      <c r="K59" s="25"/>
    </row>
    <row r="60" spans="1:11" x14ac:dyDescent="0.55000000000000004">
      <c r="A60" s="104">
        <v>49</v>
      </c>
      <c r="B60" s="15"/>
      <c r="C60" s="19"/>
      <c r="D60" s="15"/>
      <c r="E60" s="15"/>
      <c r="F60" s="22" t="s">
        <v>217</v>
      </c>
      <c r="G60" s="21" t="s">
        <v>50</v>
      </c>
      <c r="H60" s="177" t="s">
        <v>218</v>
      </c>
      <c r="I60" s="23"/>
      <c r="J60" s="23"/>
      <c r="K60" s="25"/>
    </row>
    <row r="61" spans="1:11" x14ac:dyDescent="0.55000000000000004">
      <c r="A61" s="178">
        <v>50</v>
      </c>
      <c r="B61" s="179" t="s">
        <v>201</v>
      </c>
      <c r="C61" s="178"/>
      <c r="D61" s="178" t="s">
        <v>17</v>
      </c>
      <c r="E61" s="179"/>
      <c r="F61" s="180" t="s">
        <v>219</v>
      </c>
      <c r="G61" s="181" t="s">
        <v>50</v>
      </c>
      <c r="H61" s="177" t="s">
        <v>220</v>
      </c>
      <c r="I61" s="182"/>
      <c r="J61" s="183"/>
      <c r="K61" s="184"/>
    </row>
    <row r="62" spans="1:11" x14ac:dyDescent="0.55000000000000004">
      <c r="A62" s="185"/>
      <c r="B62" s="186"/>
      <c r="C62" s="104"/>
      <c r="D62" s="186"/>
      <c r="E62" s="186"/>
      <c r="F62" s="187"/>
      <c r="G62" s="188"/>
      <c r="H62" s="176" t="s">
        <v>221</v>
      </c>
      <c r="I62" s="189"/>
      <c r="J62" s="189"/>
      <c r="K62" s="190"/>
    </row>
    <row r="63" spans="1:11" ht="46.5" x14ac:dyDescent="0.55000000000000004">
      <c r="A63" s="19">
        <v>51</v>
      </c>
      <c r="B63" s="15"/>
      <c r="C63" s="19"/>
      <c r="D63" s="15"/>
      <c r="E63" s="15"/>
      <c r="F63" s="22" t="s">
        <v>222</v>
      </c>
      <c r="G63" s="21" t="s">
        <v>50</v>
      </c>
      <c r="H63" s="173" t="s">
        <v>223</v>
      </c>
      <c r="I63" s="23"/>
      <c r="J63" s="23"/>
      <c r="K63" s="25"/>
    </row>
    <row r="64" spans="1:11" x14ac:dyDescent="0.55000000000000004">
      <c r="A64" s="19">
        <v>52</v>
      </c>
      <c r="B64" s="173" t="s">
        <v>64</v>
      </c>
      <c r="C64" s="19" t="s">
        <v>17</v>
      </c>
      <c r="D64" s="21"/>
      <c r="E64" s="21"/>
      <c r="F64" s="22" t="s">
        <v>66</v>
      </c>
      <c r="G64" s="21" t="s">
        <v>50</v>
      </c>
      <c r="H64" s="191" t="s">
        <v>65</v>
      </c>
      <c r="I64" s="23">
        <v>65000</v>
      </c>
      <c r="J64" s="24">
        <v>32500</v>
      </c>
      <c r="K64" s="192" t="s">
        <v>67</v>
      </c>
    </row>
    <row r="65" spans="1:11" x14ac:dyDescent="0.55000000000000004">
      <c r="A65" s="19">
        <v>53</v>
      </c>
      <c r="B65" s="173"/>
      <c r="C65" s="19"/>
      <c r="D65" s="21"/>
      <c r="E65" s="21"/>
      <c r="F65" s="22" t="s">
        <v>224</v>
      </c>
      <c r="G65" s="21" t="s">
        <v>50</v>
      </c>
      <c r="H65" s="175" t="s">
        <v>225</v>
      </c>
      <c r="I65" s="23">
        <v>65000</v>
      </c>
      <c r="J65" s="24">
        <v>30000</v>
      </c>
      <c r="K65" s="192"/>
    </row>
    <row r="66" spans="1:11" ht="47.25" x14ac:dyDescent="0.55000000000000004">
      <c r="A66" s="19">
        <v>54</v>
      </c>
      <c r="B66" s="193" t="s">
        <v>68</v>
      </c>
      <c r="C66" s="19" t="s">
        <v>17</v>
      </c>
      <c r="D66" s="15"/>
      <c r="E66" s="15"/>
      <c r="F66" s="22" t="s">
        <v>70</v>
      </c>
      <c r="G66" s="21" t="s">
        <v>50</v>
      </c>
      <c r="H66" s="21" t="s">
        <v>69</v>
      </c>
      <c r="I66" s="23">
        <v>65000</v>
      </c>
      <c r="J66" s="24" t="s">
        <v>54</v>
      </c>
      <c r="K66" s="25" t="s">
        <v>71</v>
      </c>
    </row>
    <row r="67" spans="1:11" ht="47.25" x14ac:dyDescent="0.55000000000000004">
      <c r="A67" s="19">
        <v>55</v>
      </c>
      <c r="B67" s="15" t="s">
        <v>72</v>
      </c>
      <c r="C67" s="19" t="s">
        <v>17</v>
      </c>
      <c r="D67" s="15"/>
      <c r="E67" s="15"/>
      <c r="F67" s="17" t="s">
        <v>73</v>
      </c>
      <c r="G67" s="21" t="s">
        <v>50</v>
      </c>
      <c r="H67" s="194" t="s">
        <v>74</v>
      </c>
      <c r="I67" s="18">
        <v>65000</v>
      </c>
      <c r="J67" s="18">
        <v>50000</v>
      </c>
      <c r="K67" s="15" t="s">
        <v>75</v>
      </c>
    </row>
    <row r="68" spans="1:11" ht="47.25" x14ac:dyDescent="0.55000000000000004">
      <c r="A68" s="19">
        <v>56</v>
      </c>
      <c r="B68" s="15" t="s">
        <v>40</v>
      </c>
      <c r="C68" s="14" t="s">
        <v>17</v>
      </c>
      <c r="D68" s="15"/>
      <c r="E68" s="15"/>
      <c r="F68" s="17" t="s">
        <v>76</v>
      </c>
      <c r="G68" s="15" t="s">
        <v>41</v>
      </c>
      <c r="H68" s="194" t="s">
        <v>42</v>
      </c>
      <c r="I68" s="18">
        <v>20000</v>
      </c>
      <c r="J68" s="18">
        <v>10000</v>
      </c>
      <c r="K68" s="15" t="s">
        <v>43</v>
      </c>
    </row>
    <row r="69" spans="1:11" ht="46.5" x14ac:dyDescent="0.55000000000000004">
      <c r="A69" s="19">
        <v>57</v>
      </c>
      <c r="B69" s="21" t="s">
        <v>52</v>
      </c>
      <c r="C69" s="19"/>
      <c r="D69" s="19" t="s">
        <v>17</v>
      </c>
      <c r="E69" s="15"/>
      <c r="F69" s="22" t="s">
        <v>28</v>
      </c>
      <c r="G69" s="21" t="s">
        <v>50</v>
      </c>
      <c r="H69" s="195" t="s">
        <v>53</v>
      </c>
      <c r="I69" s="23">
        <v>65000</v>
      </c>
      <c r="J69" s="23" t="s">
        <v>54</v>
      </c>
      <c r="K69" s="25"/>
    </row>
    <row r="70" spans="1:11" ht="47.25" x14ac:dyDescent="0.55000000000000004">
      <c r="A70" s="19">
        <v>58</v>
      </c>
      <c r="B70" s="15" t="s">
        <v>56</v>
      </c>
      <c r="C70" s="19" t="s">
        <v>17</v>
      </c>
      <c r="D70" s="15"/>
      <c r="E70" s="15"/>
      <c r="F70" s="17" t="s">
        <v>59</v>
      </c>
      <c r="G70" s="21" t="s">
        <v>57</v>
      </c>
      <c r="H70" s="15" t="s">
        <v>58</v>
      </c>
      <c r="I70" s="18">
        <v>20000</v>
      </c>
      <c r="J70" s="18">
        <v>10000</v>
      </c>
      <c r="K70" s="25" t="s">
        <v>60</v>
      </c>
    </row>
    <row r="71" spans="1:11" x14ac:dyDescent="0.55000000000000004">
      <c r="A71" s="19">
        <v>59</v>
      </c>
      <c r="B71" s="15" t="s">
        <v>44</v>
      </c>
      <c r="C71" s="14" t="s">
        <v>17</v>
      </c>
      <c r="D71" s="15"/>
      <c r="E71" s="15"/>
      <c r="F71" s="17" t="s">
        <v>49</v>
      </c>
      <c r="G71" s="21" t="s">
        <v>50</v>
      </c>
      <c r="H71" s="15" t="s">
        <v>48</v>
      </c>
      <c r="I71" s="18">
        <v>65000</v>
      </c>
      <c r="J71" s="18">
        <v>261650</v>
      </c>
      <c r="K71" s="15" t="s">
        <v>45</v>
      </c>
    </row>
    <row r="72" spans="1:11" ht="116.25" x14ac:dyDescent="0.55000000000000004">
      <c r="A72" s="19">
        <v>60</v>
      </c>
      <c r="B72" s="196" t="s">
        <v>46</v>
      </c>
      <c r="C72" s="19" t="s">
        <v>17</v>
      </c>
      <c r="D72" s="21"/>
      <c r="E72" s="21"/>
      <c r="F72" s="22" t="s">
        <v>47</v>
      </c>
      <c r="G72" s="21" t="s">
        <v>50</v>
      </c>
      <c r="H72" s="197" t="s">
        <v>51</v>
      </c>
      <c r="I72" s="23">
        <v>65000</v>
      </c>
      <c r="J72" s="24">
        <v>86000</v>
      </c>
      <c r="K72" s="192" t="s">
        <v>55</v>
      </c>
    </row>
    <row r="73" spans="1:11" x14ac:dyDescent="0.55000000000000004">
      <c r="A73" s="33">
        <v>61</v>
      </c>
      <c r="B73" s="203" t="s">
        <v>415</v>
      </c>
      <c r="C73" s="178" t="s">
        <v>17</v>
      </c>
      <c r="D73" s="203"/>
      <c r="E73" s="203"/>
      <c r="F73" s="204" t="s">
        <v>416</v>
      </c>
      <c r="G73" s="203" t="s">
        <v>417</v>
      </c>
      <c r="H73" s="203" t="s">
        <v>418</v>
      </c>
      <c r="I73" s="205">
        <v>40000</v>
      </c>
      <c r="J73" s="206">
        <v>20000</v>
      </c>
      <c r="K73" s="207" t="s">
        <v>419</v>
      </c>
    </row>
    <row r="74" spans="1:11" x14ac:dyDescent="0.55000000000000004">
      <c r="A74" s="208"/>
      <c r="B74" s="209"/>
      <c r="C74" s="209"/>
      <c r="D74" s="209"/>
      <c r="E74" s="209"/>
      <c r="F74" s="209"/>
      <c r="G74" s="209"/>
      <c r="H74" s="210">
        <v>2023</v>
      </c>
      <c r="I74" s="211"/>
      <c r="J74" s="211"/>
      <c r="K74" s="209" t="s">
        <v>420</v>
      </c>
    </row>
    <row r="75" spans="1:11" ht="93.75" x14ac:dyDescent="0.55000000000000004">
      <c r="A75" s="213">
        <v>62</v>
      </c>
      <c r="B75" s="175" t="s">
        <v>56</v>
      </c>
      <c r="C75" s="214" t="s">
        <v>17</v>
      </c>
      <c r="D75" s="215"/>
      <c r="E75" s="215"/>
      <c r="F75" s="213" t="s">
        <v>421</v>
      </c>
      <c r="G75" s="175" t="s">
        <v>50</v>
      </c>
      <c r="H75" s="212" t="s">
        <v>422</v>
      </c>
      <c r="I75" s="216">
        <v>65000</v>
      </c>
      <c r="J75" s="216">
        <v>10000</v>
      </c>
      <c r="K75" s="217" t="s">
        <v>423</v>
      </c>
    </row>
    <row r="76" spans="1:11" ht="46.5" x14ac:dyDescent="0.55000000000000004">
      <c r="A76" s="213">
        <v>62</v>
      </c>
      <c r="B76" s="215" t="s">
        <v>424</v>
      </c>
      <c r="C76" s="214" t="s">
        <v>17</v>
      </c>
      <c r="D76" s="215"/>
      <c r="E76" s="215"/>
      <c r="F76" s="213" t="s">
        <v>425</v>
      </c>
      <c r="G76" s="175" t="s">
        <v>41</v>
      </c>
      <c r="H76" s="218" t="s">
        <v>426</v>
      </c>
      <c r="I76" s="215">
        <v>20000</v>
      </c>
      <c r="J76" s="215">
        <v>5000</v>
      </c>
      <c r="K76" s="217" t="s">
        <v>427</v>
      </c>
    </row>
    <row r="77" spans="1:11" ht="46.5" x14ac:dyDescent="0.55000000000000004">
      <c r="A77" s="213">
        <v>63</v>
      </c>
      <c r="B77" s="215" t="s">
        <v>428</v>
      </c>
      <c r="C77" s="214" t="s">
        <v>17</v>
      </c>
      <c r="D77" s="215"/>
      <c r="E77" s="215"/>
      <c r="F77" s="213" t="s">
        <v>429</v>
      </c>
      <c r="G77" s="175" t="s">
        <v>41</v>
      </c>
      <c r="H77" s="218" t="s">
        <v>430</v>
      </c>
      <c r="I77" s="215">
        <v>20000</v>
      </c>
      <c r="J77" s="215">
        <v>5000</v>
      </c>
      <c r="K77" s="217" t="s">
        <v>427</v>
      </c>
    </row>
    <row r="78" spans="1:11" ht="47.25" x14ac:dyDescent="0.55000000000000004">
      <c r="A78" s="213">
        <v>64</v>
      </c>
      <c r="B78" s="212" t="s">
        <v>431</v>
      </c>
      <c r="C78" s="214" t="s">
        <v>17</v>
      </c>
      <c r="D78" s="2"/>
      <c r="E78" s="2"/>
      <c r="F78" s="213" t="s">
        <v>432</v>
      </c>
      <c r="G78" s="175" t="s">
        <v>41</v>
      </c>
      <c r="H78" s="198" t="s">
        <v>433</v>
      </c>
      <c r="I78" s="215">
        <v>20000</v>
      </c>
      <c r="J78" s="215">
        <v>5000</v>
      </c>
      <c r="K78" s="217" t="s">
        <v>427</v>
      </c>
    </row>
    <row r="79" spans="1:11" x14ac:dyDescent="0.55000000000000004">
      <c r="A79" s="4">
        <v>65</v>
      </c>
      <c r="B79" s="2" t="s">
        <v>434</v>
      </c>
      <c r="C79" s="214" t="s">
        <v>17</v>
      </c>
      <c r="D79" s="2"/>
      <c r="E79" s="2"/>
      <c r="F79" s="4" t="s">
        <v>435</v>
      </c>
      <c r="G79" s="175" t="s">
        <v>41</v>
      </c>
      <c r="H79" s="2" t="s">
        <v>436</v>
      </c>
      <c r="I79" s="2">
        <v>20000</v>
      </c>
      <c r="J79" s="2">
        <v>15000</v>
      </c>
      <c r="K79" s="2" t="s">
        <v>437</v>
      </c>
    </row>
    <row r="80" spans="1:11" x14ac:dyDescent="0.55000000000000004">
      <c r="A80" s="4">
        <v>66</v>
      </c>
      <c r="B80" s="2" t="s">
        <v>438</v>
      </c>
      <c r="C80" s="2"/>
      <c r="D80" s="214" t="s">
        <v>17</v>
      </c>
      <c r="E80" s="2"/>
      <c r="F80" s="2"/>
      <c r="G80" s="221" t="s">
        <v>417</v>
      </c>
      <c r="H80" s="219" t="s">
        <v>439</v>
      </c>
      <c r="I80" s="222">
        <v>40000</v>
      </c>
      <c r="J80" s="222">
        <v>10000</v>
      </c>
      <c r="K80" s="217" t="s">
        <v>423</v>
      </c>
    </row>
    <row r="81" spans="1:11" ht="46.5" x14ac:dyDescent="0.55000000000000004">
      <c r="A81" s="2"/>
      <c r="B81" s="2"/>
      <c r="C81" s="2"/>
      <c r="D81" s="2"/>
      <c r="E81" s="2"/>
      <c r="F81" s="2"/>
      <c r="G81" s="2"/>
      <c r="H81" s="220" t="s">
        <v>440</v>
      </c>
      <c r="I81" s="209"/>
      <c r="J81" s="209"/>
      <c r="K81" s="209"/>
    </row>
    <row r="82" spans="1:11" x14ac:dyDescent="0.55000000000000004">
      <c r="A82" s="2"/>
      <c r="B82" s="2"/>
      <c r="C82" s="2"/>
      <c r="D82" s="2"/>
      <c r="E82" s="2"/>
      <c r="F82" s="2"/>
      <c r="G82" s="219"/>
      <c r="H82" s="219"/>
      <c r="I82" s="2"/>
      <c r="J82" s="2"/>
      <c r="K82" s="2"/>
    </row>
    <row r="83" spans="1:11" x14ac:dyDescent="0.55000000000000004">
      <c r="A83" s="2"/>
      <c r="B83" s="2"/>
      <c r="C83" s="2"/>
      <c r="D83" s="2"/>
      <c r="E83" s="2"/>
      <c r="F83" s="2"/>
      <c r="G83" s="219"/>
      <c r="H83" s="219"/>
      <c r="I83" s="2"/>
      <c r="J83" s="2"/>
      <c r="K83" s="2"/>
    </row>
    <row r="84" spans="1:1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5500000000000000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5500000000000000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5500000000000000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5500000000000000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</sheetData>
  <mergeCells count="11">
    <mergeCell ref="K27:K28"/>
    <mergeCell ref="A1:K1"/>
    <mergeCell ref="A6:A7"/>
    <mergeCell ref="B6:B7"/>
    <mergeCell ref="C6:E6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4"/>
  <sheetViews>
    <sheetView topLeftCell="A4" workbookViewId="0">
      <selection activeCell="D9" sqref="D9"/>
    </sheetView>
  </sheetViews>
  <sheetFormatPr defaultRowHeight="14.25" x14ac:dyDescent="0.2"/>
  <cols>
    <col min="1" max="1" width="7.5" customWidth="1"/>
    <col min="2" max="2" width="23.5" bestFit="1" customWidth="1"/>
    <col min="3" max="3" width="16.375" customWidth="1"/>
    <col min="4" max="4" width="17.5" bestFit="1" customWidth="1"/>
    <col min="5" max="5" width="27.5" bestFit="1" customWidth="1"/>
    <col min="6" max="6" width="17.5" style="93" customWidth="1"/>
    <col min="7" max="7" width="21.875" style="93" customWidth="1"/>
    <col min="8" max="8" width="22.5" bestFit="1" customWidth="1"/>
  </cols>
  <sheetData>
    <row r="1" spans="1:21" ht="23.25" x14ac:dyDescent="0.5">
      <c r="A1" s="223" t="s">
        <v>0</v>
      </c>
      <c r="B1" s="223"/>
      <c r="C1" s="223"/>
      <c r="D1" s="223"/>
      <c r="E1" s="223"/>
      <c r="F1" s="223"/>
      <c r="G1" s="223"/>
      <c r="H1" s="223"/>
    </row>
    <row r="2" spans="1:21" x14ac:dyDescent="0.2">
      <c r="A2" s="227" t="s">
        <v>4</v>
      </c>
      <c r="B2" s="227" t="s">
        <v>11</v>
      </c>
      <c r="C2" s="227" t="s">
        <v>5</v>
      </c>
      <c r="D2" s="227" t="s">
        <v>6</v>
      </c>
      <c r="E2" s="227" t="s">
        <v>7</v>
      </c>
      <c r="F2" s="244" t="s">
        <v>9</v>
      </c>
      <c r="G2" s="244" t="s">
        <v>8</v>
      </c>
      <c r="H2" s="227" t="s">
        <v>10</v>
      </c>
    </row>
    <row r="3" spans="1:21" ht="28.5" customHeight="1" x14ac:dyDescent="0.2">
      <c r="A3" s="228"/>
      <c r="B3" s="228"/>
      <c r="C3" s="228"/>
      <c r="D3" s="228"/>
      <c r="E3" s="228"/>
      <c r="F3" s="245"/>
      <c r="G3" s="245"/>
      <c r="H3" s="228"/>
    </row>
    <row r="4" spans="1:21" ht="23.25" x14ac:dyDescent="0.2">
      <c r="A4" s="236" t="s">
        <v>262</v>
      </c>
      <c r="B4" s="237"/>
      <c r="C4" s="26"/>
      <c r="D4" s="26"/>
      <c r="E4" s="26"/>
      <c r="F4" s="83"/>
      <c r="G4" s="84">
        <f>SUM(G5:G5)</f>
        <v>0</v>
      </c>
      <c r="H4" s="26" t="s">
        <v>168</v>
      </c>
    </row>
    <row r="5" spans="1:21" ht="23.25" x14ac:dyDescent="0.2">
      <c r="A5" s="26"/>
      <c r="B5" s="26"/>
      <c r="C5" s="26"/>
      <c r="D5" s="26"/>
      <c r="E5" s="26"/>
      <c r="F5" s="83"/>
      <c r="G5" s="83"/>
      <c r="H5" s="26"/>
    </row>
    <row r="6" spans="1:21" ht="23.25" x14ac:dyDescent="0.2">
      <c r="A6" s="238" t="s">
        <v>263</v>
      </c>
      <c r="B6" s="239"/>
      <c r="C6" s="111"/>
      <c r="D6" s="111"/>
      <c r="E6" s="111"/>
      <c r="F6" s="112"/>
      <c r="G6" s="113">
        <v>0</v>
      </c>
      <c r="H6" s="111" t="s">
        <v>168</v>
      </c>
    </row>
    <row r="7" spans="1:21" ht="23.25" x14ac:dyDescent="0.2">
      <c r="A7" s="111"/>
      <c r="B7" s="111"/>
      <c r="C7" s="111"/>
      <c r="D7" s="111"/>
      <c r="E7" s="111"/>
      <c r="F7" s="112"/>
      <c r="G7" s="112"/>
      <c r="H7" s="111"/>
    </row>
    <row r="8" spans="1:21" ht="23.25" x14ac:dyDescent="0.2">
      <c r="A8" s="240" t="s">
        <v>264</v>
      </c>
      <c r="B8" s="241"/>
      <c r="C8" s="114"/>
      <c r="D8" s="114"/>
      <c r="E8" s="114"/>
      <c r="F8" s="115"/>
      <c r="G8" s="86">
        <f>SUM(G9:G12)</f>
        <v>15000</v>
      </c>
      <c r="H8" s="114"/>
    </row>
    <row r="9" spans="1:21" ht="23.25" x14ac:dyDescent="0.2">
      <c r="A9" s="28">
        <v>1</v>
      </c>
      <c r="B9" s="28" t="s">
        <v>398</v>
      </c>
      <c r="C9" s="28" t="s">
        <v>399</v>
      </c>
      <c r="D9" s="28" t="s">
        <v>400</v>
      </c>
      <c r="E9" s="28" t="s">
        <v>401</v>
      </c>
      <c r="F9" s="85">
        <v>20000</v>
      </c>
      <c r="G9" s="85">
        <v>10000</v>
      </c>
      <c r="H9" s="114"/>
    </row>
    <row r="10" spans="1:21" ht="23.25" x14ac:dyDescent="0.2">
      <c r="A10" s="28"/>
      <c r="B10" s="28"/>
      <c r="C10" s="28"/>
      <c r="D10" s="28"/>
      <c r="E10" s="28" t="s">
        <v>402</v>
      </c>
      <c r="F10" s="85"/>
      <c r="G10" s="85"/>
      <c r="H10" s="114"/>
      <c r="M10" s="88"/>
      <c r="N10" s="89"/>
      <c r="O10" s="89"/>
      <c r="P10" s="89"/>
      <c r="Q10" s="89"/>
      <c r="R10" s="89"/>
      <c r="S10" s="90"/>
      <c r="T10" s="90"/>
      <c r="U10" s="88"/>
    </row>
    <row r="11" spans="1:21" ht="23.25" x14ac:dyDescent="0.2">
      <c r="A11" s="28">
        <v>2</v>
      </c>
      <c r="B11" s="28" t="s">
        <v>398</v>
      </c>
      <c r="C11" s="28" t="s">
        <v>403</v>
      </c>
      <c r="D11" s="28" t="s">
        <v>400</v>
      </c>
      <c r="E11" s="28"/>
      <c r="F11" s="85">
        <v>20000</v>
      </c>
      <c r="G11" s="85">
        <v>5000</v>
      </c>
      <c r="H11" s="114"/>
      <c r="M11" s="88"/>
      <c r="N11" s="89"/>
      <c r="O11" s="89"/>
      <c r="P11" s="89"/>
      <c r="Q11" s="89"/>
      <c r="R11" s="89"/>
      <c r="S11" s="90"/>
      <c r="T11" s="90"/>
      <c r="U11" s="88"/>
    </row>
    <row r="12" spans="1:21" ht="23.25" x14ac:dyDescent="0.2">
      <c r="A12" s="116"/>
      <c r="B12" s="116"/>
      <c r="C12" s="116"/>
      <c r="D12" s="116"/>
      <c r="E12" s="116"/>
      <c r="F12" s="117"/>
      <c r="G12" s="117"/>
      <c r="H12" s="114"/>
      <c r="M12" s="88"/>
      <c r="N12" s="89"/>
      <c r="O12" s="89"/>
      <c r="P12" s="89"/>
      <c r="Q12" s="89"/>
      <c r="R12" s="89"/>
      <c r="S12" s="90"/>
      <c r="T12" s="90"/>
      <c r="U12" s="88"/>
    </row>
    <row r="13" spans="1:21" ht="23.25" x14ac:dyDescent="0.2">
      <c r="A13" s="242" t="s">
        <v>265</v>
      </c>
      <c r="B13" s="243"/>
      <c r="C13" s="104"/>
      <c r="D13" s="104"/>
      <c r="E13" s="104"/>
      <c r="F13" s="105"/>
      <c r="G13" s="118">
        <f>SUM(G14:G22)</f>
        <v>38000</v>
      </c>
      <c r="H13" s="104"/>
    </row>
    <row r="14" spans="1:21" ht="23.25" x14ac:dyDescent="0.5">
      <c r="A14" s="104">
        <v>1</v>
      </c>
      <c r="B14" s="104" t="s">
        <v>398</v>
      </c>
      <c r="C14" s="104" t="s">
        <v>404</v>
      </c>
      <c r="D14" s="104" t="s">
        <v>400</v>
      </c>
      <c r="E14" s="104" t="s">
        <v>405</v>
      </c>
      <c r="F14" s="105">
        <v>20000</v>
      </c>
      <c r="G14" s="105">
        <v>6000</v>
      </c>
      <c r="H14" s="15"/>
    </row>
    <row r="15" spans="1:21" ht="23.25" x14ac:dyDescent="0.5">
      <c r="A15" s="104">
        <v>2</v>
      </c>
      <c r="B15" s="104" t="s">
        <v>398</v>
      </c>
      <c r="C15" s="104" t="s">
        <v>411</v>
      </c>
      <c r="D15" s="104" t="s">
        <v>400</v>
      </c>
      <c r="E15" s="104" t="s">
        <v>412</v>
      </c>
      <c r="F15" s="105"/>
      <c r="G15" s="105">
        <v>4000</v>
      </c>
      <c r="H15" s="25"/>
    </row>
    <row r="16" spans="1:21" ht="23.25" x14ac:dyDescent="0.5">
      <c r="A16" s="104">
        <v>3</v>
      </c>
      <c r="B16" s="104" t="s">
        <v>398</v>
      </c>
      <c r="C16" s="104" t="s">
        <v>406</v>
      </c>
      <c r="D16" s="104" t="s">
        <v>400</v>
      </c>
      <c r="E16" s="104" t="s">
        <v>405</v>
      </c>
      <c r="F16" s="105">
        <v>20000</v>
      </c>
      <c r="G16" s="105">
        <v>6000</v>
      </c>
      <c r="H16" s="25"/>
    </row>
    <row r="17" spans="1:8" ht="23.25" x14ac:dyDescent="0.5">
      <c r="A17" s="104">
        <v>4</v>
      </c>
      <c r="B17" s="104" t="s">
        <v>398</v>
      </c>
      <c r="C17" s="104" t="s">
        <v>413</v>
      </c>
      <c r="D17" s="104" t="s">
        <v>400</v>
      </c>
      <c r="E17" s="104" t="s">
        <v>412</v>
      </c>
      <c r="F17" s="105"/>
      <c r="G17" s="105">
        <v>4000</v>
      </c>
      <c r="H17" s="15"/>
    </row>
    <row r="18" spans="1:8" ht="23.25" x14ac:dyDescent="0.5">
      <c r="A18" s="104">
        <v>5</v>
      </c>
      <c r="B18" s="104" t="s">
        <v>398</v>
      </c>
      <c r="C18" s="106" t="s">
        <v>408</v>
      </c>
      <c r="D18" s="104" t="s">
        <v>400</v>
      </c>
      <c r="E18" s="104" t="s">
        <v>405</v>
      </c>
      <c r="F18" s="105">
        <v>20000</v>
      </c>
      <c r="G18" s="105">
        <v>6000</v>
      </c>
      <c r="H18" s="25"/>
    </row>
    <row r="19" spans="1:8" ht="23.25" x14ac:dyDescent="0.5">
      <c r="A19" s="104">
        <v>5</v>
      </c>
      <c r="B19" s="104" t="s">
        <v>398</v>
      </c>
      <c r="C19" s="104" t="s">
        <v>414</v>
      </c>
      <c r="D19" s="104" t="s">
        <v>400</v>
      </c>
      <c r="E19" s="104" t="s">
        <v>405</v>
      </c>
      <c r="F19" s="105">
        <v>20000</v>
      </c>
      <c r="G19" s="105">
        <v>6000</v>
      </c>
      <c r="H19" s="25"/>
    </row>
    <row r="20" spans="1:8" ht="23.25" x14ac:dyDescent="0.5">
      <c r="A20" s="104">
        <v>7</v>
      </c>
      <c r="B20" s="104" t="s">
        <v>398</v>
      </c>
      <c r="C20" s="104" t="s">
        <v>407</v>
      </c>
      <c r="D20" s="104" t="s">
        <v>400</v>
      </c>
      <c r="E20" s="104" t="s">
        <v>405</v>
      </c>
      <c r="F20" s="105">
        <v>20000</v>
      </c>
      <c r="G20" s="105">
        <v>6000</v>
      </c>
      <c r="H20" s="25"/>
    </row>
    <row r="21" spans="1:8" ht="23.25" x14ac:dyDescent="0.5">
      <c r="A21" s="19"/>
      <c r="B21" s="21"/>
      <c r="C21" s="22"/>
      <c r="D21" s="21"/>
      <c r="E21" s="21"/>
      <c r="F21" s="91"/>
      <c r="G21" s="91"/>
      <c r="H21" s="25"/>
    </row>
    <row r="22" spans="1:8" ht="23.25" x14ac:dyDescent="0.5">
      <c r="A22" s="101"/>
      <c r="B22" s="98"/>
      <c r="C22" s="102"/>
      <c r="D22" s="100"/>
      <c r="E22" s="98"/>
      <c r="F22" s="103"/>
      <c r="G22" s="103"/>
      <c r="H22" s="98"/>
    </row>
    <row r="23" spans="1:8" ht="23.25" x14ac:dyDescent="0.5">
      <c r="A23" s="1"/>
      <c r="B23" s="1"/>
      <c r="C23" s="1"/>
      <c r="D23" s="1"/>
      <c r="E23" s="1"/>
      <c r="F23" s="92"/>
      <c r="G23" s="92"/>
      <c r="H23" s="1"/>
    </row>
    <row r="24" spans="1:8" ht="23.25" x14ac:dyDescent="0.5">
      <c r="A24" s="1"/>
      <c r="B24" s="1"/>
      <c r="C24" s="1"/>
      <c r="D24" s="1"/>
      <c r="E24" s="1"/>
      <c r="F24" s="92"/>
      <c r="G24" s="92"/>
      <c r="H24" s="1"/>
    </row>
  </sheetData>
  <mergeCells count="13">
    <mergeCell ref="A4:B4"/>
    <mergeCell ref="A6:B6"/>
    <mergeCell ref="A8:B8"/>
    <mergeCell ref="A13:B13"/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5"/>
  <sheetViews>
    <sheetView zoomScale="70" zoomScaleNormal="70" workbookViewId="0">
      <pane ySplit="7" topLeftCell="A53" activePane="bottomLeft" state="frozen"/>
      <selection pane="bottomLeft" activeCell="A23" sqref="A23:K24"/>
    </sheetView>
  </sheetViews>
  <sheetFormatPr defaultRowHeight="14.25" x14ac:dyDescent="0.2"/>
  <cols>
    <col min="1" max="1" width="8.125" customWidth="1"/>
    <col min="2" max="2" width="29.5" style="71" bestFit="1" customWidth="1"/>
    <col min="3" max="3" width="8.875" customWidth="1"/>
    <col min="4" max="4" width="8.375" customWidth="1"/>
    <col min="5" max="5" width="11.625" customWidth="1"/>
    <col min="6" max="6" width="15.125" bestFit="1" customWidth="1"/>
    <col min="7" max="7" width="23.625" customWidth="1"/>
    <col min="8" max="8" width="35.625" style="71" bestFit="1" customWidth="1"/>
    <col min="9" max="9" width="17.5" style="58" customWidth="1"/>
    <col min="10" max="10" width="22.375" style="58" customWidth="1"/>
    <col min="11" max="11" width="34.375" customWidth="1"/>
  </cols>
  <sheetData>
    <row r="1" spans="1:11" ht="23.25" x14ac:dyDescent="0.5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3.25" x14ac:dyDescent="0.5">
      <c r="A2" s="1" t="s">
        <v>2</v>
      </c>
      <c r="B2" s="64"/>
      <c r="C2" s="1"/>
      <c r="D2" s="1"/>
      <c r="E2" s="1"/>
      <c r="F2" s="1"/>
      <c r="G2" s="1"/>
      <c r="H2" s="64"/>
      <c r="I2" s="51"/>
      <c r="J2" s="51"/>
      <c r="K2" s="1"/>
    </row>
    <row r="3" spans="1:11" ht="23.25" x14ac:dyDescent="0.5">
      <c r="A3" s="1" t="s">
        <v>1</v>
      </c>
      <c r="B3" s="64"/>
      <c r="C3" s="1"/>
      <c r="D3" s="1"/>
      <c r="E3" s="1"/>
      <c r="F3" s="1"/>
      <c r="G3" s="1"/>
      <c r="H3" s="64"/>
      <c r="I3" s="51"/>
      <c r="J3" s="51"/>
      <c r="K3" s="1"/>
    </row>
    <row r="4" spans="1:11" ht="23.25" x14ac:dyDescent="0.5">
      <c r="A4" s="1" t="s">
        <v>3</v>
      </c>
      <c r="B4" s="64"/>
      <c r="C4" s="1"/>
      <c r="D4" s="1"/>
      <c r="E4" s="1"/>
      <c r="F4" s="1"/>
      <c r="G4" s="1"/>
      <c r="H4" s="64"/>
      <c r="I4" s="51"/>
      <c r="J4" s="51"/>
      <c r="K4" s="1"/>
    </row>
    <row r="6" spans="1:11" ht="46.5" customHeight="1" x14ac:dyDescent="0.2">
      <c r="A6" s="227" t="s">
        <v>4</v>
      </c>
      <c r="B6" s="227" t="s">
        <v>11</v>
      </c>
      <c r="C6" s="230" t="s">
        <v>12</v>
      </c>
      <c r="D6" s="231"/>
      <c r="E6" s="232"/>
      <c r="F6" s="227" t="s">
        <v>5</v>
      </c>
      <c r="G6" s="227" t="s">
        <v>6</v>
      </c>
      <c r="H6" s="227" t="s">
        <v>7</v>
      </c>
      <c r="I6" s="254" t="s">
        <v>9</v>
      </c>
      <c r="J6" s="254" t="s">
        <v>8</v>
      </c>
      <c r="K6" s="227" t="s">
        <v>10</v>
      </c>
    </row>
    <row r="7" spans="1:11" ht="69.75" x14ac:dyDescent="0.2">
      <c r="A7" s="228"/>
      <c r="B7" s="228"/>
      <c r="C7" s="3" t="s">
        <v>13</v>
      </c>
      <c r="D7" s="3" t="s">
        <v>14</v>
      </c>
      <c r="E7" s="3" t="s">
        <v>15</v>
      </c>
      <c r="F7" s="228"/>
      <c r="G7" s="228"/>
      <c r="H7" s="228"/>
      <c r="I7" s="255"/>
      <c r="J7" s="255"/>
      <c r="K7" s="228"/>
    </row>
    <row r="8" spans="1:11" ht="23.25" x14ac:dyDescent="0.2">
      <c r="A8" s="236" t="s">
        <v>262</v>
      </c>
      <c r="B8" s="237"/>
      <c r="C8" s="237"/>
      <c r="D8" s="237"/>
      <c r="E8" s="246"/>
      <c r="F8" s="26"/>
      <c r="G8" s="26"/>
      <c r="H8" s="63"/>
      <c r="I8" s="52"/>
      <c r="J8" s="59">
        <f>SUM(J9:J11)</f>
        <v>39600</v>
      </c>
      <c r="K8" s="26"/>
    </row>
    <row r="9" spans="1:11" ht="23.25" x14ac:dyDescent="0.25">
      <c r="A9" s="26">
        <v>1</v>
      </c>
      <c r="B9" s="63" t="s">
        <v>346</v>
      </c>
      <c r="C9" s="50" t="s">
        <v>17</v>
      </c>
      <c r="D9" s="27"/>
      <c r="E9" s="27"/>
      <c r="F9" s="26" t="s">
        <v>345</v>
      </c>
      <c r="G9" s="26" t="s">
        <v>19</v>
      </c>
      <c r="H9" s="63" t="s">
        <v>347</v>
      </c>
      <c r="I9" s="52">
        <v>15000</v>
      </c>
      <c r="J9" s="52">
        <v>34000</v>
      </c>
      <c r="K9" s="63" t="s">
        <v>348</v>
      </c>
    </row>
    <row r="10" spans="1:11" ht="23.25" x14ac:dyDescent="0.25">
      <c r="A10" s="26">
        <v>2</v>
      </c>
      <c r="B10" s="63" t="s">
        <v>349</v>
      </c>
      <c r="C10" s="50" t="s">
        <v>17</v>
      </c>
      <c r="D10" s="27"/>
      <c r="E10" s="27"/>
      <c r="F10" s="26" t="s">
        <v>350</v>
      </c>
      <c r="G10" s="26" t="s">
        <v>19</v>
      </c>
      <c r="H10" s="63" t="s">
        <v>351</v>
      </c>
      <c r="I10" s="52">
        <v>50</v>
      </c>
      <c r="J10" s="52">
        <v>2000</v>
      </c>
      <c r="K10" s="63" t="s">
        <v>352</v>
      </c>
    </row>
    <row r="11" spans="1:11" ht="23.25" x14ac:dyDescent="0.25">
      <c r="A11" s="26">
        <v>3</v>
      </c>
      <c r="B11" s="63" t="s">
        <v>353</v>
      </c>
      <c r="C11" s="50" t="s">
        <v>17</v>
      </c>
      <c r="D11" s="27"/>
      <c r="E11" s="27"/>
      <c r="F11" s="26" t="s">
        <v>354</v>
      </c>
      <c r="G11" s="26" t="s">
        <v>19</v>
      </c>
      <c r="H11" s="63" t="s">
        <v>33</v>
      </c>
      <c r="I11" s="52">
        <v>50</v>
      </c>
      <c r="J11" s="52">
        <v>3600</v>
      </c>
      <c r="K11" s="63" t="s">
        <v>352</v>
      </c>
    </row>
    <row r="12" spans="1:11" ht="23.25" x14ac:dyDescent="0.2">
      <c r="A12" s="240" t="s">
        <v>263</v>
      </c>
      <c r="B12" s="241"/>
      <c r="C12" s="241"/>
      <c r="D12" s="241"/>
      <c r="E12" s="247"/>
      <c r="F12" s="28"/>
      <c r="G12" s="28"/>
      <c r="H12" s="65"/>
      <c r="I12" s="53"/>
      <c r="J12" s="60">
        <f>SUM(J13:J23)</f>
        <v>183250</v>
      </c>
      <c r="K12" s="28"/>
    </row>
    <row r="13" spans="1:11" ht="23.25" x14ac:dyDescent="0.25">
      <c r="A13" s="28">
        <v>1</v>
      </c>
      <c r="B13" s="65" t="s">
        <v>346</v>
      </c>
      <c r="C13" s="72" t="s">
        <v>17</v>
      </c>
      <c r="D13" s="29"/>
      <c r="E13" s="29"/>
      <c r="F13" s="28" t="s">
        <v>355</v>
      </c>
      <c r="G13" s="28" t="s">
        <v>19</v>
      </c>
      <c r="H13" s="65" t="s">
        <v>356</v>
      </c>
      <c r="I13" s="53">
        <v>7500</v>
      </c>
      <c r="J13" s="53">
        <v>3000</v>
      </c>
      <c r="K13" s="65" t="s">
        <v>348</v>
      </c>
    </row>
    <row r="14" spans="1:11" ht="23.25" x14ac:dyDescent="0.25">
      <c r="A14" s="28">
        <v>2</v>
      </c>
      <c r="B14" s="65" t="s">
        <v>353</v>
      </c>
      <c r="C14" s="72" t="s">
        <v>17</v>
      </c>
      <c r="D14" s="29"/>
      <c r="E14" s="29"/>
      <c r="F14" s="28" t="s">
        <v>357</v>
      </c>
      <c r="G14" s="28" t="s">
        <v>19</v>
      </c>
      <c r="H14" s="65" t="s">
        <v>33</v>
      </c>
      <c r="I14" s="53">
        <v>50</v>
      </c>
      <c r="J14" s="53">
        <v>4250</v>
      </c>
      <c r="K14" s="65" t="s">
        <v>352</v>
      </c>
    </row>
    <row r="15" spans="1:11" ht="23.25" x14ac:dyDescent="0.25">
      <c r="A15" s="28">
        <v>3</v>
      </c>
      <c r="B15" s="65" t="s">
        <v>346</v>
      </c>
      <c r="C15" s="72" t="s">
        <v>17</v>
      </c>
      <c r="D15" s="29"/>
      <c r="E15" s="29"/>
      <c r="F15" s="28" t="s">
        <v>357</v>
      </c>
      <c r="G15" s="28" t="s">
        <v>19</v>
      </c>
      <c r="H15" s="65" t="s">
        <v>351</v>
      </c>
      <c r="I15" s="53" t="s">
        <v>30</v>
      </c>
      <c r="J15" s="53">
        <v>1000</v>
      </c>
      <c r="K15" s="65"/>
    </row>
    <row r="16" spans="1:11" ht="23.25" x14ac:dyDescent="0.25">
      <c r="A16" s="28">
        <v>4</v>
      </c>
      <c r="B16" s="65" t="s">
        <v>353</v>
      </c>
      <c r="C16" s="72" t="s">
        <v>17</v>
      </c>
      <c r="D16" s="29"/>
      <c r="E16" s="29"/>
      <c r="F16" s="28" t="s">
        <v>358</v>
      </c>
      <c r="G16" s="28" t="s">
        <v>19</v>
      </c>
      <c r="H16" s="65" t="s">
        <v>33</v>
      </c>
      <c r="I16" s="53">
        <v>50</v>
      </c>
      <c r="J16" s="53">
        <v>3900</v>
      </c>
      <c r="K16" s="65" t="s">
        <v>352</v>
      </c>
    </row>
    <row r="17" spans="1:11" ht="23.25" x14ac:dyDescent="0.25">
      <c r="A17" s="28">
        <v>5</v>
      </c>
      <c r="B17" s="65" t="s">
        <v>359</v>
      </c>
      <c r="C17" s="72" t="s">
        <v>17</v>
      </c>
      <c r="D17" s="29"/>
      <c r="E17" s="29"/>
      <c r="F17" s="28" t="s">
        <v>360</v>
      </c>
      <c r="G17" s="28" t="s">
        <v>19</v>
      </c>
      <c r="H17" s="65" t="s">
        <v>367</v>
      </c>
      <c r="I17" s="53" t="s">
        <v>30</v>
      </c>
      <c r="J17" s="53">
        <v>500</v>
      </c>
      <c r="K17" s="65"/>
    </row>
    <row r="18" spans="1:11" ht="23.25" x14ac:dyDescent="0.25">
      <c r="A18" s="28">
        <v>6</v>
      </c>
      <c r="B18" s="65" t="s">
        <v>346</v>
      </c>
      <c r="C18" s="72" t="s">
        <v>17</v>
      </c>
      <c r="D18" s="29"/>
      <c r="E18" s="29"/>
      <c r="F18" s="28" t="s">
        <v>364</v>
      </c>
      <c r="G18" s="28" t="s">
        <v>19</v>
      </c>
      <c r="H18" s="65" t="s">
        <v>365</v>
      </c>
      <c r="I18" s="53">
        <v>15000</v>
      </c>
      <c r="J18" s="53">
        <v>18000</v>
      </c>
      <c r="K18" s="65" t="s">
        <v>348</v>
      </c>
    </row>
    <row r="19" spans="1:11" ht="23.25" x14ac:dyDescent="0.25">
      <c r="A19" s="28">
        <v>7</v>
      </c>
      <c r="B19" s="65" t="s">
        <v>361</v>
      </c>
      <c r="C19" s="72" t="s">
        <v>17</v>
      </c>
      <c r="D19" s="29"/>
      <c r="E19" s="29"/>
      <c r="F19" s="28" t="s">
        <v>362</v>
      </c>
      <c r="G19" s="28" t="s">
        <v>19</v>
      </c>
      <c r="H19" s="65" t="s">
        <v>363</v>
      </c>
      <c r="I19" s="53">
        <v>50</v>
      </c>
      <c r="J19" s="53">
        <v>3500</v>
      </c>
      <c r="K19" s="65" t="s">
        <v>352</v>
      </c>
    </row>
    <row r="20" spans="1:11" ht="23.25" x14ac:dyDescent="0.25">
      <c r="A20" s="28">
        <v>8</v>
      </c>
      <c r="B20" s="65" t="s">
        <v>359</v>
      </c>
      <c r="C20" s="72" t="s">
        <v>17</v>
      </c>
      <c r="D20" s="29"/>
      <c r="E20" s="29"/>
      <c r="F20" s="28" t="s">
        <v>366</v>
      </c>
      <c r="G20" s="28" t="s">
        <v>19</v>
      </c>
      <c r="H20" s="65" t="s">
        <v>367</v>
      </c>
      <c r="I20" s="53" t="s">
        <v>30</v>
      </c>
      <c r="J20" s="53">
        <v>500</v>
      </c>
      <c r="K20" s="65"/>
    </row>
    <row r="21" spans="1:11" ht="23.25" x14ac:dyDescent="0.25">
      <c r="A21" s="28">
        <v>9</v>
      </c>
      <c r="B21" s="65" t="s">
        <v>359</v>
      </c>
      <c r="C21" s="72" t="s">
        <v>17</v>
      </c>
      <c r="D21" s="29"/>
      <c r="E21" s="29"/>
      <c r="F21" s="28" t="s">
        <v>368</v>
      </c>
      <c r="G21" s="28" t="s">
        <v>19</v>
      </c>
      <c r="H21" s="65" t="s">
        <v>367</v>
      </c>
      <c r="I21" s="53" t="s">
        <v>30</v>
      </c>
      <c r="J21" s="53">
        <v>500</v>
      </c>
      <c r="K21" s="65"/>
    </row>
    <row r="22" spans="1:11" ht="23.25" x14ac:dyDescent="0.25">
      <c r="A22" s="28">
        <v>10</v>
      </c>
      <c r="B22" s="65" t="s">
        <v>359</v>
      </c>
      <c r="C22" s="72" t="s">
        <v>17</v>
      </c>
      <c r="D22" s="29"/>
      <c r="E22" s="29"/>
      <c r="F22" s="28" t="s">
        <v>369</v>
      </c>
      <c r="G22" s="28" t="s">
        <v>19</v>
      </c>
      <c r="H22" s="65" t="s">
        <v>367</v>
      </c>
      <c r="I22" s="53" t="s">
        <v>30</v>
      </c>
      <c r="J22" s="53">
        <v>500</v>
      </c>
      <c r="K22" s="65"/>
    </row>
    <row r="23" spans="1:11" ht="23.25" x14ac:dyDescent="0.2">
      <c r="A23" s="248" t="s">
        <v>264</v>
      </c>
      <c r="B23" s="249"/>
      <c r="C23" s="249"/>
      <c r="D23" s="249"/>
      <c r="E23" s="250"/>
      <c r="F23" s="30"/>
      <c r="G23" s="30"/>
      <c r="H23" s="66"/>
      <c r="I23" s="54"/>
      <c r="J23" s="61">
        <f>SUM(J24:J40)</f>
        <v>147600</v>
      </c>
      <c r="K23" s="30"/>
    </row>
    <row r="24" spans="1:11" ht="23.25" x14ac:dyDescent="0.25">
      <c r="A24" s="74">
        <v>1</v>
      </c>
      <c r="B24" s="75" t="s">
        <v>359</v>
      </c>
      <c r="C24" s="79" t="s">
        <v>17</v>
      </c>
      <c r="D24" s="76"/>
      <c r="E24" s="76"/>
      <c r="F24" s="77" t="s">
        <v>370</v>
      </c>
      <c r="G24" s="77" t="s">
        <v>19</v>
      </c>
      <c r="H24" s="75" t="s">
        <v>29</v>
      </c>
      <c r="I24" s="78" t="s">
        <v>30</v>
      </c>
      <c r="J24" s="78">
        <v>500</v>
      </c>
      <c r="K24" s="77"/>
    </row>
    <row r="25" spans="1:11" ht="23.25" x14ac:dyDescent="0.25">
      <c r="A25" s="74">
        <v>2</v>
      </c>
      <c r="B25" s="75" t="s">
        <v>371</v>
      </c>
      <c r="C25" s="79" t="s">
        <v>17</v>
      </c>
      <c r="D25" s="76"/>
      <c r="E25" s="76"/>
      <c r="F25" s="77" t="s">
        <v>372</v>
      </c>
      <c r="G25" s="77" t="s">
        <v>19</v>
      </c>
      <c r="H25" s="75" t="s">
        <v>373</v>
      </c>
      <c r="I25" s="78">
        <v>15000</v>
      </c>
      <c r="J25" s="78">
        <v>45000</v>
      </c>
      <c r="K25" s="80" t="s">
        <v>348</v>
      </c>
    </row>
    <row r="26" spans="1:11" ht="23.25" x14ac:dyDescent="0.25">
      <c r="A26" s="74">
        <v>3</v>
      </c>
      <c r="B26" s="75" t="s">
        <v>359</v>
      </c>
      <c r="C26" s="79" t="s">
        <v>17</v>
      </c>
      <c r="D26" s="76"/>
      <c r="E26" s="76"/>
      <c r="F26" s="77" t="s">
        <v>374</v>
      </c>
      <c r="G26" s="77" t="s">
        <v>19</v>
      </c>
      <c r="H26" s="75" t="s">
        <v>29</v>
      </c>
      <c r="I26" s="78" t="s">
        <v>30</v>
      </c>
      <c r="J26" s="78">
        <v>500</v>
      </c>
      <c r="K26" s="77"/>
    </row>
    <row r="27" spans="1:11" ht="23.25" x14ac:dyDescent="0.25">
      <c r="A27" s="74">
        <v>4</v>
      </c>
      <c r="B27" s="75" t="s">
        <v>359</v>
      </c>
      <c r="C27" s="79" t="s">
        <v>17</v>
      </c>
      <c r="D27" s="76"/>
      <c r="E27" s="76"/>
      <c r="F27" s="77" t="s">
        <v>375</v>
      </c>
      <c r="G27" s="77" t="s">
        <v>19</v>
      </c>
      <c r="H27" s="75" t="s">
        <v>29</v>
      </c>
      <c r="I27" s="78" t="s">
        <v>30</v>
      </c>
      <c r="J27" s="78">
        <v>500</v>
      </c>
      <c r="K27" s="77"/>
    </row>
    <row r="28" spans="1:11" ht="23.25" x14ac:dyDescent="0.25">
      <c r="A28" s="74">
        <v>5</v>
      </c>
      <c r="B28" s="75" t="s">
        <v>359</v>
      </c>
      <c r="C28" s="79" t="s">
        <v>17</v>
      </c>
      <c r="D28" s="76"/>
      <c r="E28" s="76"/>
      <c r="F28" s="77" t="s">
        <v>376</v>
      </c>
      <c r="G28" s="77" t="s">
        <v>19</v>
      </c>
      <c r="H28" s="75" t="s">
        <v>29</v>
      </c>
      <c r="I28" s="78" t="s">
        <v>30</v>
      </c>
      <c r="J28" s="78">
        <v>500</v>
      </c>
      <c r="K28" s="77"/>
    </row>
    <row r="29" spans="1:11" ht="23.25" x14ac:dyDescent="0.25">
      <c r="A29" s="74">
        <v>6</v>
      </c>
      <c r="B29" s="75" t="s">
        <v>359</v>
      </c>
      <c r="C29" s="79" t="s">
        <v>17</v>
      </c>
      <c r="D29" s="76"/>
      <c r="E29" s="76"/>
      <c r="F29" s="77" t="s">
        <v>377</v>
      </c>
      <c r="G29" s="77" t="s">
        <v>19</v>
      </c>
      <c r="H29" s="75" t="s">
        <v>29</v>
      </c>
      <c r="I29" s="78" t="s">
        <v>30</v>
      </c>
      <c r="J29" s="78">
        <v>500</v>
      </c>
      <c r="K29" s="77"/>
    </row>
    <row r="30" spans="1:11" ht="23.25" x14ac:dyDescent="0.25">
      <c r="A30" s="74">
        <v>7</v>
      </c>
      <c r="B30" s="75" t="s">
        <v>359</v>
      </c>
      <c r="C30" s="79" t="s">
        <v>17</v>
      </c>
      <c r="D30" s="76"/>
      <c r="E30" s="76"/>
      <c r="F30" s="77" t="s">
        <v>378</v>
      </c>
      <c r="G30" s="77" t="s">
        <v>19</v>
      </c>
      <c r="H30" s="75" t="s">
        <v>29</v>
      </c>
      <c r="I30" s="78" t="s">
        <v>30</v>
      </c>
      <c r="J30" s="78">
        <v>500</v>
      </c>
      <c r="K30" s="77"/>
    </row>
    <row r="31" spans="1:11" ht="23.25" x14ac:dyDescent="0.25">
      <c r="A31" s="74">
        <v>8</v>
      </c>
      <c r="B31" s="75" t="s">
        <v>26</v>
      </c>
      <c r="C31" s="79" t="s">
        <v>17</v>
      </c>
      <c r="D31" s="76"/>
      <c r="E31" s="76"/>
      <c r="F31" s="77" t="s">
        <v>379</v>
      </c>
      <c r="G31" s="77" t="s">
        <v>19</v>
      </c>
      <c r="H31" s="75" t="s">
        <v>33</v>
      </c>
      <c r="I31" s="78">
        <v>15000</v>
      </c>
      <c r="J31" s="78">
        <v>7500</v>
      </c>
      <c r="K31" s="75" t="s">
        <v>380</v>
      </c>
    </row>
    <row r="32" spans="1:11" ht="23.25" x14ac:dyDescent="0.25">
      <c r="A32" s="74">
        <v>9</v>
      </c>
      <c r="B32" s="75" t="s">
        <v>346</v>
      </c>
      <c r="C32" s="79" t="s">
        <v>17</v>
      </c>
      <c r="D32" s="76"/>
      <c r="E32" s="76"/>
      <c r="F32" s="77" t="s">
        <v>381</v>
      </c>
      <c r="G32" s="77" t="s">
        <v>19</v>
      </c>
      <c r="H32" s="75" t="s">
        <v>388</v>
      </c>
      <c r="I32" s="78">
        <v>15000</v>
      </c>
      <c r="J32" s="78">
        <v>20000</v>
      </c>
      <c r="K32" s="77"/>
    </row>
    <row r="33" spans="1:11" ht="23.25" x14ac:dyDescent="0.25">
      <c r="A33" s="74">
        <v>10</v>
      </c>
      <c r="B33" s="75" t="s">
        <v>359</v>
      </c>
      <c r="C33" s="79" t="s">
        <v>17</v>
      </c>
      <c r="D33" s="76"/>
      <c r="E33" s="76"/>
      <c r="F33" s="77" t="s">
        <v>382</v>
      </c>
      <c r="G33" s="77" t="s">
        <v>19</v>
      </c>
      <c r="H33" s="75" t="s">
        <v>29</v>
      </c>
      <c r="I33" s="78" t="s">
        <v>30</v>
      </c>
      <c r="J33" s="78">
        <v>1000</v>
      </c>
      <c r="K33" s="77"/>
    </row>
    <row r="34" spans="1:11" ht="23.25" x14ac:dyDescent="0.25">
      <c r="A34" s="74">
        <v>11</v>
      </c>
      <c r="B34" s="75" t="s">
        <v>359</v>
      </c>
      <c r="C34" s="79" t="s">
        <v>17</v>
      </c>
      <c r="D34" s="76"/>
      <c r="E34" s="76"/>
      <c r="F34" s="77" t="s">
        <v>383</v>
      </c>
      <c r="G34" s="77" t="s">
        <v>19</v>
      </c>
      <c r="H34" s="75" t="s">
        <v>29</v>
      </c>
      <c r="I34" s="78" t="s">
        <v>30</v>
      </c>
      <c r="J34" s="78">
        <v>2000</v>
      </c>
      <c r="K34" s="77"/>
    </row>
    <row r="35" spans="1:11" ht="23.25" x14ac:dyDescent="0.25">
      <c r="A35" s="74">
        <v>12</v>
      </c>
      <c r="B35" s="75" t="s">
        <v>26</v>
      </c>
      <c r="C35" s="79" t="s">
        <v>17</v>
      </c>
      <c r="D35" s="76"/>
      <c r="E35" s="76"/>
      <c r="F35" s="77" t="s">
        <v>384</v>
      </c>
      <c r="G35" s="77" t="s">
        <v>19</v>
      </c>
      <c r="H35" s="75" t="s">
        <v>33</v>
      </c>
      <c r="I35" s="78">
        <v>15000</v>
      </c>
      <c r="J35" s="78">
        <v>7500</v>
      </c>
      <c r="K35" s="77"/>
    </row>
    <row r="36" spans="1:11" ht="23.25" x14ac:dyDescent="0.25">
      <c r="A36" s="74">
        <v>13</v>
      </c>
      <c r="B36" s="75" t="s">
        <v>385</v>
      </c>
      <c r="C36" s="79" t="s">
        <v>17</v>
      </c>
      <c r="D36" s="76"/>
      <c r="E36" s="76"/>
      <c r="F36" s="77" t="s">
        <v>386</v>
      </c>
      <c r="G36" s="77" t="s">
        <v>19</v>
      </c>
      <c r="H36" s="75" t="s">
        <v>387</v>
      </c>
      <c r="I36" s="78">
        <v>15000</v>
      </c>
      <c r="J36" s="78">
        <v>7500</v>
      </c>
      <c r="K36" s="80" t="s">
        <v>348</v>
      </c>
    </row>
    <row r="37" spans="1:11" ht="23.25" x14ac:dyDescent="0.25">
      <c r="A37" s="74">
        <v>14</v>
      </c>
      <c r="B37" s="75" t="s">
        <v>389</v>
      </c>
      <c r="C37" s="79" t="s">
        <v>17</v>
      </c>
      <c r="D37" s="76"/>
      <c r="E37" s="76"/>
      <c r="F37" s="77" t="s">
        <v>390</v>
      </c>
      <c r="G37" s="77" t="s">
        <v>19</v>
      </c>
      <c r="H37" s="75" t="s">
        <v>29</v>
      </c>
      <c r="I37" s="78" t="s">
        <v>30</v>
      </c>
      <c r="J37" s="78">
        <v>13600</v>
      </c>
      <c r="K37" s="77"/>
    </row>
    <row r="38" spans="1:11" ht="23.25" x14ac:dyDescent="0.25">
      <c r="A38" s="74">
        <v>15</v>
      </c>
      <c r="B38" s="75" t="s">
        <v>391</v>
      </c>
      <c r="C38" s="79" t="s">
        <v>17</v>
      </c>
      <c r="D38" s="76"/>
      <c r="E38" s="76"/>
      <c r="F38" s="77" t="s">
        <v>392</v>
      </c>
      <c r="G38" s="77" t="s">
        <v>19</v>
      </c>
      <c r="H38" s="75" t="s">
        <v>393</v>
      </c>
      <c r="I38" s="78" t="s">
        <v>30</v>
      </c>
      <c r="J38" s="78">
        <v>3000</v>
      </c>
      <c r="K38" s="77"/>
    </row>
    <row r="39" spans="1:11" ht="23.25" x14ac:dyDescent="0.25">
      <c r="A39" s="74">
        <v>16</v>
      </c>
      <c r="B39" s="75" t="s">
        <v>391</v>
      </c>
      <c r="C39" s="79" t="s">
        <v>17</v>
      </c>
      <c r="D39" s="76"/>
      <c r="E39" s="76"/>
      <c r="F39" s="77" t="s">
        <v>394</v>
      </c>
      <c r="G39" s="77" t="s">
        <v>19</v>
      </c>
      <c r="H39" s="75" t="s">
        <v>395</v>
      </c>
      <c r="I39" s="78">
        <v>15000</v>
      </c>
      <c r="J39" s="78">
        <v>30000</v>
      </c>
      <c r="K39" s="80" t="s">
        <v>348</v>
      </c>
    </row>
    <row r="40" spans="1:11" ht="23.25" x14ac:dyDescent="0.25">
      <c r="A40" s="74">
        <v>17</v>
      </c>
      <c r="B40" s="75" t="s">
        <v>26</v>
      </c>
      <c r="C40" s="79" t="s">
        <v>17</v>
      </c>
      <c r="D40" s="76"/>
      <c r="E40" s="76"/>
      <c r="F40" s="77" t="s">
        <v>396</v>
      </c>
      <c r="G40" s="77" t="s">
        <v>19</v>
      </c>
      <c r="H40" s="75" t="s">
        <v>33</v>
      </c>
      <c r="I40" s="78">
        <v>15000</v>
      </c>
      <c r="J40" s="78">
        <v>7500</v>
      </c>
      <c r="K40" s="80" t="s">
        <v>380</v>
      </c>
    </row>
    <row r="41" spans="1:11" ht="23.25" x14ac:dyDescent="0.2">
      <c r="A41" s="251" t="s">
        <v>265</v>
      </c>
      <c r="B41" s="252"/>
      <c r="C41" s="252"/>
      <c r="D41" s="252"/>
      <c r="E41" s="253"/>
      <c r="F41" s="12"/>
      <c r="G41" s="12"/>
      <c r="H41" s="67"/>
      <c r="I41" s="55"/>
      <c r="J41" s="62">
        <f>SUM(J42:J51)</f>
        <v>84910</v>
      </c>
      <c r="K41" s="12"/>
    </row>
    <row r="42" spans="1:11" ht="23.25" x14ac:dyDescent="0.5">
      <c r="A42" s="14">
        <v>1</v>
      </c>
      <c r="B42" s="68" t="s">
        <v>16</v>
      </c>
      <c r="C42" s="16" t="s">
        <v>17</v>
      </c>
      <c r="D42" s="15"/>
      <c r="E42" s="15"/>
      <c r="F42" s="17" t="s">
        <v>18</v>
      </c>
      <c r="G42" s="15" t="s">
        <v>19</v>
      </c>
      <c r="H42" s="68" t="s">
        <v>20</v>
      </c>
      <c r="I42" s="18">
        <v>2500</v>
      </c>
      <c r="J42" s="18">
        <v>2500</v>
      </c>
      <c r="K42" s="15" t="s">
        <v>21</v>
      </c>
    </row>
    <row r="43" spans="1:11" ht="23.25" x14ac:dyDescent="0.5">
      <c r="A43" s="14">
        <v>2</v>
      </c>
      <c r="B43" s="68" t="s">
        <v>22</v>
      </c>
      <c r="C43" s="16" t="s">
        <v>17</v>
      </c>
      <c r="D43" s="15"/>
      <c r="E43" s="15"/>
      <c r="F43" s="17" t="s">
        <v>23</v>
      </c>
      <c r="G43" s="15" t="s">
        <v>19</v>
      </c>
      <c r="H43" s="68" t="s">
        <v>24</v>
      </c>
      <c r="I43" s="18">
        <v>2910</v>
      </c>
      <c r="J43" s="18">
        <v>2910</v>
      </c>
      <c r="K43" s="15" t="s">
        <v>25</v>
      </c>
    </row>
    <row r="44" spans="1:11" ht="69.75" x14ac:dyDescent="0.5">
      <c r="A44" s="19">
        <v>3</v>
      </c>
      <c r="B44" s="73" t="s">
        <v>27</v>
      </c>
      <c r="C44" s="20" t="s">
        <v>17</v>
      </c>
      <c r="D44" s="21"/>
      <c r="E44" s="21"/>
      <c r="F44" s="22" t="s">
        <v>28</v>
      </c>
      <c r="G44" s="21" t="s">
        <v>19</v>
      </c>
      <c r="H44" s="69" t="s">
        <v>29</v>
      </c>
      <c r="I44" s="23" t="s">
        <v>30</v>
      </c>
      <c r="J44" s="24">
        <v>5000</v>
      </c>
      <c r="K44" s="25" t="s">
        <v>35</v>
      </c>
    </row>
    <row r="45" spans="1:11" ht="69.75" x14ac:dyDescent="0.5">
      <c r="A45" s="14">
        <v>4</v>
      </c>
      <c r="B45" s="69" t="s">
        <v>31</v>
      </c>
      <c r="C45" s="20" t="s">
        <v>17</v>
      </c>
      <c r="D45" s="15"/>
      <c r="E45" s="15"/>
      <c r="F45" s="22" t="s">
        <v>28</v>
      </c>
      <c r="G45" s="21" t="s">
        <v>19</v>
      </c>
      <c r="H45" s="69" t="s">
        <v>29</v>
      </c>
      <c r="I45" s="23" t="s">
        <v>30</v>
      </c>
      <c r="J45" s="24">
        <v>14500</v>
      </c>
      <c r="K45" s="25" t="s">
        <v>35</v>
      </c>
    </row>
    <row r="46" spans="1:11" ht="23.25" x14ac:dyDescent="0.5">
      <c r="A46" s="14">
        <v>5</v>
      </c>
      <c r="B46" s="68" t="s">
        <v>26</v>
      </c>
      <c r="C46" s="20" t="s">
        <v>17</v>
      </c>
      <c r="D46" s="15"/>
      <c r="E46" s="15"/>
      <c r="F46" s="17" t="s">
        <v>32</v>
      </c>
      <c r="G46" s="21" t="s">
        <v>19</v>
      </c>
      <c r="H46" s="68" t="s">
        <v>33</v>
      </c>
      <c r="I46" s="18">
        <v>15000</v>
      </c>
      <c r="J46" s="18">
        <v>7500</v>
      </c>
      <c r="K46" s="15" t="s">
        <v>34</v>
      </c>
    </row>
    <row r="47" spans="1:11" ht="69.75" x14ac:dyDescent="0.5">
      <c r="A47" s="14">
        <v>6</v>
      </c>
      <c r="B47" s="73" t="s">
        <v>27</v>
      </c>
      <c r="C47" s="20" t="s">
        <v>17</v>
      </c>
      <c r="D47" s="21"/>
      <c r="E47" s="21"/>
      <c r="F47" s="22" t="s">
        <v>36</v>
      </c>
      <c r="G47" s="21" t="s">
        <v>19</v>
      </c>
      <c r="H47" s="69" t="s">
        <v>29</v>
      </c>
      <c r="I47" s="23" t="s">
        <v>30</v>
      </c>
      <c r="J47" s="24">
        <v>5000</v>
      </c>
      <c r="K47" s="25" t="s">
        <v>35</v>
      </c>
    </row>
    <row r="48" spans="1:11" ht="69.75" x14ac:dyDescent="0.5">
      <c r="A48" s="14">
        <v>7</v>
      </c>
      <c r="B48" s="69" t="s">
        <v>31</v>
      </c>
      <c r="C48" s="20" t="s">
        <v>17</v>
      </c>
      <c r="D48" s="15"/>
      <c r="E48" s="15"/>
      <c r="F48" s="22" t="s">
        <v>37</v>
      </c>
      <c r="G48" s="21" t="s">
        <v>19</v>
      </c>
      <c r="H48" s="69" t="s">
        <v>29</v>
      </c>
      <c r="I48" s="23" t="s">
        <v>30</v>
      </c>
      <c r="J48" s="24">
        <v>16000</v>
      </c>
      <c r="K48" s="25" t="s">
        <v>35</v>
      </c>
    </row>
    <row r="49" spans="1:11" ht="69.75" x14ac:dyDescent="0.5">
      <c r="A49" s="14">
        <v>8</v>
      </c>
      <c r="B49" s="73" t="s">
        <v>27</v>
      </c>
      <c r="C49" s="20" t="s">
        <v>17</v>
      </c>
      <c r="D49" s="21"/>
      <c r="E49" s="21"/>
      <c r="F49" s="22" t="s">
        <v>38</v>
      </c>
      <c r="G49" s="21" t="s">
        <v>19</v>
      </c>
      <c r="H49" s="69" t="s">
        <v>29</v>
      </c>
      <c r="I49" s="23" t="s">
        <v>30</v>
      </c>
      <c r="J49" s="24">
        <v>5000</v>
      </c>
      <c r="K49" s="25" t="s">
        <v>35</v>
      </c>
    </row>
    <row r="50" spans="1:11" ht="69.75" x14ac:dyDescent="0.5">
      <c r="A50" s="19">
        <v>9</v>
      </c>
      <c r="B50" s="69" t="s">
        <v>31</v>
      </c>
      <c r="C50" s="20" t="s">
        <v>17</v>
      </c>
      <c r="D50" s="15"/>
      <c r="E50" s="15"/>
      <c r="F50" s="22" t="s">
        <v>38</v>
      </c>
      <c r="G50" s="21" t="s">
        <v>19</v>
      </c>
      <c r="H50" s="69" t="s">
        <v>29</v>
      </c>
      <c r="I50" s="23" t="s">
        <v>30</v>
      </c>
      <c r="J50" s="24">
        <v>19000</v>
      </c>
      <c r="K50" s="25" t="s">
        <v>35</v>
      </c>
    </row>
    <row r="51" spans="1:11" ht="23.25" x14ac:dyDescent="0.5">
      <c r="A51" s="14">
        <v>10</v>
      </c>
      <c r="B51" s="68" t="s">
        <v>26</v>
      </c>
      <c r="C51" s="20" t="s">
        <v>17</v>
      </c>
      <c r="D51" s="15"/>
      <c r="E51" s="15"/>
      <c r="F51" s="17" t="s">
        <v>39</v>
      </c>
      <c r="G51" s="21" t="s">
        <v>19</v>
      </c>
      <c r="H51" s="68" t="s">
        <v>33</v>
      </c>
      <c r="I51" s="18">
        <v>15000</v>
      </c>
      <c r="J51" s="18">
        <v>7500</v>
      </c>
      <c r="K51" s="15" t="s">
        <v>34</v>
      </c>
    </row>
    <row r="52" spans="1:11" ht="23.25" x14ac:dyDescent="0.5">
      <c r="A52" s="4"/>
      <c r="B52" s="70"/>
      <c r="C52" s="2"/>
      <c r="D52" s="2"/>
      <c r="E52" s="2"/>
      <c r="F52" s="2"/>
      <c r="G52" s="2"/>
      <c r="H52" s="70"/>
      <c r="I52" s="56"/>
      <c r="J52" s="56"/>
      <c r="K52" s="2"/>
    </row>
    <row r="53" spans="1:11" ht="23.25" x14ac:dyDescent="0.5">
      <c r="A53" s="4"/>
      <c r="B53" s="70"/>
      <c r="C53" s="2"/>
      <c r="D53" s="2"/>
      <c r="E53" s="2"/>
      <c r="F53" s="2"/>
      <c r="G53" s="2"/>
      <c r="H53" s="70"/>
      <c r="I53" s="57"/>
      <c r="J53" s="57"/>
      <c r="K53" s="2"/>
    </row>
    <row r="54" spans="1:11" ht="23.25" x14ac:dyDescent="0.5">
      <c r="A54" s="2"/>
      <c r="B54" s="70"/>
      <c r="C54" s="2"/>
      <c r="D54" s="2"/>
      <c r="E54" s="2"/>
      <c r="F54" s="2"/>
      <c r="G54" s="2"/>
      <c r="H54" s="70"/>
      <c r="I54" s="56"/>
      <c r="J54" s="56"/>
      <c r="K54" s="2"/>
    </row>
    <row r="55" spans="1:11" ht="23.25" x14ac:dyDescent="0.5">
      <c r="A55" s="2"/>
      <c r="B55" s="70"/>
      <c r="C55" s="2"/>
      <c r="D55" s="2"/>
      <c r="E55" s="2"/>
      <c r="F55" s="2"/>
      <c r="G55" s="2"/>
      <c r="H55" s="70"/>
      <c r="I55" s="56"/>
      <c r="J55" s="56"/>
      <c r="K55" s="2"/>
    </row>
    <row r="56" spans="1:11" ht="23.25" x14ac:dyDescent="0.5">
      <c r="A56" s="2"/>
      <c r="B56" s="70"/>
      <c r="C56" s="2"/>
      <c r="D56" s="2"/>
      <c r="E56" s="2"/>
      <c r="F56" s="2"/>
      <c r="G56" s="2"/>
      <c r="H56" s="70"/>
      <c r="I56" s="56"/>
      <c r="J56" s="56"/>
      <c r="K56" s="2"/>
    </row>
    <row r="57" spans="1:11" ht="23.25" x14ac:dyDescent="0.5">
      <c r="A57" s="2"/>
      <c r="B57" s="70"/>
      <c r="C57" s="2"/>
      <c r="D57" s="2"/>
      <c r="E57" s="2"/>
      <c r="F57" s="2"/>
      <c r="G57" s="2"/>
      <c r="H57" s="70"/>
      <c r="I57" s="56"/>
      <c r="J57" s="56"/>
      <c r="K57" s="2"/>
    </row>
    <row r="58" spans="1:11" ht="23.25" x14ac:dyDescent="0.5">
      <c r="A58" s="2"/>
      <c r="B58" s="70"/>
      <c r="C58" s="2"/>
      <c r="D58" s="2"/>
      <c r="E58" s="2"/>
      <c r="F58" s="2"/>
      <c r="G58" s="2"/>
      <c r="H58" s="70"/>
      <c r="I58" s="56"/>
      <c r="J58" s="56"/>
      <c r="K58" s="2"/>
    </row>
    <row r="59" spans="1:11" ht="23.25" x14ac:dyDescent="0.5">
      <c r="A59" s="2"/>
      <c r="B59" s="70"/>
      <c r="C59" s="2"/>
      <c r="D59" s="2"/>
      <c r="E59" s="2"/>
      <c r="F59" s="2"/>
      <c r="G59" s="2"/>
      <c r="H59" s="70"/>
      <c r="I59" s="56"/>
      <c r="J59" s="56"/>
      <c r="K59" s="2"/>
    </row>
    <row r="60" spans="1:11" ht="23.25" x14ac:dyDescent="0.5">
      <c r="A60" s="2"/>
      <c r="B60" s="70"/>
      <c r="C60" s="2"/>
      <c r="D60" s="2"/>
      <c r="E60" s="2"/>
      <c r="F60" s="2"/>
      <c r="G60" s="2"/>
      <c r="H60" s="70"/>
      <c r="I60" s="56"/>
      <c r="J60" s="56"/>
      <c r="K60" s="2"/>
    </row>
    <row r="61" spans="1:11" ht="23.25" x14ac:dyDescent="0.5">
      <c r="A61" s="2"/>
      <c r="B61" s="70"/>
      <c r="C61" s="2"/>
      <c r="D61" s="2"/>
      <c r="E61" s="2"/>
      <c r="F61" s="2"/>
      <c r="G61" s="2"/>
      <c r="H61" s="70"/>
      <c r="I61" s="56"/>
      <c r="J61" s="56"/>
      <c r="K61" s="2"/>
    </row>
    <row r="62" spans="1:11" ht="23.25" x14ac:dyDescent="0.5">
      <c r="A62" s="2"/>
      <c r="B62" s="70"/>
      <c r="C62" s="2"/>
      <c r="D62" s="2"/>
      <c r="E62" s="2"/>
      <c r="F62" s="2"/>
      <c r="G62" s="2"/>
      <c r="H62" s="70"/>
      <c r="I62" s="56"/>
      <c r="J62" s="56"/>
      <c r="K62" s="2"/>
    </row>
    <row r="63" spans="1:11" ht="23.25" x14ac:dyDescent="0.5">
      <c r="A63" s="2"/>
      <c r="B63" s="70"/>
      <c r="C63" s="2"/>
      <c r="D63" s="2"/>
      <c r="E63" s="2"/>
      <c r="F63" s="2"/>
      <c r="G63" s="2"/>
      <c r="H63" s="70"/>
      <c r="I63" s="56"/>
      <c r="J63" s="56"/>
      <c r="K63" s="2"/>
    </row>
    <row r="64" spans="1:11" ht="23.25" x14ac:dyDescent="0.5">
      <c r="A64" s="2"/>
      <c r="B64" s="70"/>
      <c r="C64" s="2"/>
      <c r="D64" s="2"/>
      <c r="E64" s="2"/>
      <c r="F64" s="2"/>
      <c r="G64" s="2"/>
      <c r="H64" s="70"/>
      <c r="I64" s="56"/>
      <c r="J64" s="56"/>
      <c r="K64" s="2"/>
    </row>
    <row r="65" spans="1:11" ht="23.25" x14ac:dyDescent="0.5">
      <c r="A65" s="2"/>
      <c r="B65" s="70"/>
      <c r="C65" s="2"/>
      <c r="D65" s="2"/>
      <c r="E65" s="2"/>
      <c r="F65" s="2"/>
      <c r="G65" s="2"/>
      <c r="H65" s="70"/>
      <c r="I65" s="56"/>
      <c r="J65" s="56"/>
      <c r="K65" s="2"/>
    </row>
    <row r="66" spans="1:11" ht="23.25" x14ac:dyDescent="0.5">
      <c r="A66" s="2"/>
      <c r="B66" s="70"/>
      <c r="C66" s="2"/>
      <c r="D66" s="2"/>
      <c r="E66" s="2"/>
      <c r="F66" s="2"/>
      <c r="G66" s="2"/>
      <c r="H66" s="70"/>
      <c r="I66" s="56"/>
      <c r="J66" s="56"/>
      <c r="K66" s="2"/>
    </row>
    <row r="67" spans="1:11" ht="23.25" x14ac:dyDescent="0.5">
      <c r="A67" s="2"/>
      <c r="B67" s="70"/>
      <c r="C67" s="2"/>
      <c r="D67" s="2"/>
      <c r="E67" s="2"/>
      <c r="F67" s="2"/>
      <c r="G67" s="2"/>
      <c r="H67" s="70"/>
      <c r="I67" s="56"/>
      <c r="J67" s="56"/>
      <c r="K67" s="2"/>
    </row>
    <row r="68" spans="1:11" ht="23.25" x14ac:dyDescent="0.5">
      <c r="A68" s="2"/>
      <c r="B68" s="70"/>
      <c r="C68" s="2"/>
      <c r="D68" s="2"/>
      <c r="E68" s="2"/>
      <c r="F68" s="2"/>
      <c r="G68" s="2"/>
      <c r="H68" s="70"/>
      <c r="I68" s="56"/>
      <c r="J68" s="56"/>
      <c r="K68" s="2"/>
    </row>
    <row r="69" spans="1:11" ht="23.25" x14ac:dyDescent="0.5">
      <c r="A69" s="2"/>
      <c r="B69" s="70"/>
      <c r="C69" s="2"/>
      <c r="D69" s="2"/>
      <c r="E69" s="2"/>
      <c r="F69" s="2"/>
      <c r="G69" s="2"/>
      <c r="H69" s="70"/>
      <c r="I69" s="56"/>
      <c r="J69" s="56"/>
      <c r="K69" s="2"/>
    </row>
    <row r="70" spans="1:11" ht="23.25" x14ac:dyDescent="0.5">
      <c r="A70" s="2"/>
      <c r="B70" s="70"/>
      <c r="C70" s="2"/>
      <c r="D70" s="2"/>
      <c r="E70" s="2"/>
      <c r="F70" s="2"/>
      <c r="G70" s="2"/>
      <c r="H70" s="70"/>
      <c r="I70" s="56"/>
      <c r="J70" s="56"/>
      <c r="K70" s="2"/>
    </row>
    <row r="71" spans="1:11" ht="23.25" x14ac:dyDescent="0.5">
      <c r="A71" s="2"/>
      <c r="B71" s="70"/>
      <c r="C71" s="2"/>
      <c r="D71" s="2"/>
      <c r="E71" s="2"/>
      <c r="F71" s="2"/>
      <c r="G71" s="2"/>
      <c r="H71" s="70"/>
      <c r="I71" s="56"/>
      <c r="J71" s="56"/>
      <c r="K71" s="2"/>
    </row>
    <row r="72" spans="1:11" ht="23.25" x14ac:dyDescent="0.5">
      <c r="A72" s="2"/>
      <c r="B72" s="70"/>
      <c r="C72" s="2"/>
      <c r="D72" s="2"/>
      <c r="E72" s="2"/>
      <c r="F72" s="2"/>
      <c r="G72" s="2"/>
      <c r="H72" s="70"/>
      <c r="I72" s="56"/>
      <c r="J72" s="56"/>
      <c r="K72" s="2"/>
    </row>
    <row r="73" spans="1:11" ht="23.25" x14ac:dyDescent="0.5">
      <c r="A73" s="2"/>
      <c r="B73" s="70"/>
      <c r="C73" s="2"/>
      <c r="D73" s="2"/>
      <c r="E73" s="2"/>
      <c r="F73" s="2"/>
      <c r="G73" s="2"/>
      <c r="H73" s="70"/>
      <c r="I73" s="56"/>
      <c r="J73" s="56"/>
      <c r="K73" s="2"/>
    </row>
    <row r="74" spans="1:11" ht="23.25" x14ac:dyDescent="0.5">
      <c r="A74" s="2"/>
      <c r="B74" s="70"/>
      <c r="C74" s="2"/>
      <c r="D74" s="2"/>
      <c r="E74" s="2"/>
      <c r="F74" s="2"/>
      <c r="G74" s="2"/>
      <c r="H74" s="70"/>
      <c r="I74" s="56"/>
      <c r="J74" s="56"/>
      <c r="K74" s="2"/>
    </row>
    <row r="75" spans="1:11" ht="23.25" x14ac:dyDescent="0.5">
      <c r="A75" s="2"/>
      <c r="B75" s="70"/>
      <c r="C75" s="2"/>
      <c r="D75" s="2"/>
      <c r="E75" s="2"/>
      <c r="F75" s="2"/>
      <c r="G75" s="2"/>
      <c r="H75" s="70"/>
      <c r="I75" s="56"/>
      <c r="J75" s="56"/>
      <c r="K75" s="2"/>
    </row>
    <row r="76" spans="1:11" ht="23.25" x14ac:dyDescent="0.5">
      <c r="A76" s="2"/>
      <c r="B76" s="70"/>
      <c r="C76" s="2"/>
      <c r="D76" s="2"/>
      <c r="E76" s="2"/>
      <c r="F76" s="2"/>
      <c r="G76" s="2"/>
      <c r="H76" s="70"/>
      <c r="I76" s="56"/>
      <c r="J76" s="56"/>
      <c r="K76" s="2"/>
    </row>
    <row r="77" spans="1:11" ht="23.25" x14ac:dyDescent="0.5">
      <c r="A77" s="2"/>
      <c r="B77" s="70"/>
      <c r="C77" s="2"/>
      <c r="D77" s="2"/>
      <c r="E77" s="2"/>
      <c r="F77" s="2"/>
      <c r="G77" s="2"/>
      <c r="H77" s="70"/>
      <c r="I77" s="56"/>
      <c r="J77" s="56"/>
      <c r="K77" s="2"/>
    </row>
    <row r="78" spans="1:11" ht="23.25" x14ac:dyDescent="0.5">
      <c r="A78" s="2"/>
      <c r="B78" s="70"/>
      <c r="C78" s="2"/>
      <c r="D78" s="2"/>
      <c r="E78" s="2"/>
      <c r="F78" s="2"/>
      <c r="G78" s="2"/>
      <c r="H78" s="70"/>
      <c r="I78" s="56"/>
      <c r="J78" s="56"/>
      <c r="K78" s="2"/>
    </row>
    <row r="79" spans="1:11" ht="23.25" x14ac:dyDescent="0.5">
      <c r="A79" s="1"/>
      <c r="B79" s="64"/>
      <c r="C79" s="1"/>
      <c r="D79" s="1"/>
      <c r="E79" s="1"/>
      <c r="F79" s="1"/>
      <c r="G79" s="1"/>
      <c r="H79" s="64"/>
      <c r="I79" s="51"/>
      <c r="J79" s="51"/>
      <c r="K79" s="1"/>
    </row>
    <row r="80" spans="1:11" ht="23.25" x14ac:dyDescent="0.5">
      <c r="A80" s="1"/>
      <c r="B80" s="64"/>
      <c r="C80" s="1"/>
      <c r="D80" s="1"/>
      <c r="E80" s="1"/>
      <c r="F80" s="1"/>
      <c r="G80" s="1"/>
      <c r="H80" s="64"/>
      <c r="I80" s="51"/>
      <c r="J80" s="51"/>
      <c r="K80" s="1"/>
    </row>
    <row r="81" spans="1:11" ht="23.25" x14ac:dyDescent="0.5">
      <c r="A81" s="1"/>
      <c r="B81" s="64"/>
      <c r="C81" s="1"/>
      <c r="D81" s="1"/>
      <c r="E81" s="1"/>
      <c r="F81" s="1"/>
      <c r="G81" s="1"/>
      <c r="H81" s="64"/>
      <c r="I81" s="51"/>
      <c r="J81" s="51"/>
      <c r="K81" s="1"/>
    </row>
    <row r="82" spans="1:11" ht="23.25" x14ac:dyDescent="0.5">
      <c r="A82" s="1"/>
      <c r="B82" s="64"/>
      <c r="C82" s="1"/>
      <c r="D82" s="1"/>
      <c r="E82" s="1"/>
      <c r="F82" s="1"/>
      <c r="G82" s="1"/>
      <c r="H82" s="64"/>
      <c r="I82" s="51"/>
      <c r="J82" s="51"/>
      <c r="K82" s="1"/>
    </row>
    <row r="83" spans="1:11" ht="23.25" x14ac:dyDescent="0.5">
      <c r="A83" s="1"/>
      <c r="B83" s="64"/>
      <c r="C83" s="1"/>
      <c r="D83" s="1"/>
      <c r="E83" s="1"/>
      <c r="F83" s="1"/>
      <c r="G83" s="1"/>
      <c r="H83" s="64"/>
      <c r="I83" s="51"/>
      <c r="J83" s="51"/>
      <c r="K83" s="1"/>
    </row>
    <row r="84" spans="1:11" ht="23.25" x14ac:dyDescent="0.5">
      <c r="A84" s="1"/>
      <c r="B84" s="64"/>
      <c r="C84" s="1"/>
      <c r="D84" s="1"/>
      <c r="E84" s="1"/>
      <c r="F84" s="1"/>
      <c r="G84" s="1"/>
      <c r="H84" s="64"/>
      <c r="I84" s="51"/>
      <c r="J84" s="51"/>
      <c r="K84" s="1"/>
    </row>
    <row r="85" spans="1:11" ht="23.25" x14ac:dyDescent="0.5">
      <c r="A85" s="1"/>
      <c r="B85" s="64"/>
      <c r="C85" s="1"/>
      <c r="D85" s="1"/>
      <c r="E85" s="1"/>
      <c r="F85" s="1"/>
      <c r="G85" s="1"/>
      <c r="H85" s="64"/>
      <c r="I85" s="51"/>
      <c r="J85" s="51"/>
      <c r="K85" s="1"/>
    </row>
    <row r="86" spans="1:11" ht="23.25" x14ac:dyDescent="0.5">
      <c r="A86" s="1"/>
      <c r="B86" s="64"/>
      <c r="C86" s="1"/>
      <c r="D86" s="1"/>
      <c r="E86" s="1"/>
      <c r="F86" s="1"/>
      <c r="G86" s="1"/>
      <c r="H86" s="64"/>
      <c r="I86" s="51"/>
      <c r="J86" s="51"/>
      <c r="K86" s="1"/>
    </row>
    <row r="87" spans="1:11" ht="23.25" x14ac:dyDescent="0.5">
      <c r="A87" s="1"/>
      <c r="B87" s="64"/>
      <c r="C87" s="1"/>
      <c r="D87" s="1"/>
      <c r="E87" s="1"/>
      <c r="F87" s="1"/>
      <c r="G87" s="1"/>
      <c r="H87" s="64"/>
      <c r="I87" s="51"/>
      <c r="J87" s="51"/>
      <c r="K87" s="1"/>
    </row>
    <row r="88" spans="1:11" ht="23.25" x14ac:dyDescent="0.5">
      <c r="A88" s="1"/>
      <c r="B88" s="64"/>
      <c r="C88" s="1"/>
      <c r="D88" s="1"/>
      <c r="E88" s="1"/>
      <c r="F88" s="1"/>
      <c r="G88" s="1"/>
      <c r="H88" s="64"/>
      <c r="I88" s="51"/>
      <c r="J88" s="51"/>
      <c r="K88" s="1"/>
    </row>
    <row r="89" spans="1:11" ht="23.25" x14ac:dyDescent="0.5">
      <c r="A89" s="1"/>
      <c r="B89" s="64"/>
      <c r="C89" s="1"/>
      <c r="D89" s="1"/>
      <c r="E89" s="1"/>
      <c r="F89" s="1"/>
      <c r="G89" s="1"/>
      <c r="H89" s="64"/>
      <c r="I89" s="51"/>
      <c r="J89" s="51"/>
      <c r="K89" s="1"/>
    </row>
    <row r="90" spans="1:11" ht="23.25" x14ac:dyDescent="0.5">
      <c r="A90" s="1"/>
      <c r="B90" s="64"/>
      <c r="C90" s="1"/>
      <c r="D90" s="1"/>
      <c r="E90" s="1"/>
      <c r="F90" s="1"/>
      <c r="G90" s="1"/>
      <c r="H90" s="64"/>
      <c r="I90" s="51"/>
      <c r="J90" s="51"/>
      <c r="K90" s="1"/>
    </row>
    <row r="91" spans="1:11" ht="23.25" x14ac:dyDescent="0.5">
      <c r="A91" s="1"/>
      <c r="B91" s="64"/>
      <c r="C91" s="1"/>
      <c r="D91" s="1"/>
      <c r="E91" s="1"/>
      <c r="F91" s="1"/>
      <c r="G91" s="1"/>
      <c r="H91" s="64"/>
      <c r="I91" s="51"/>
      <c r="J91" s="51"/>
      <c r="K91" s="1"/>
    </row>
    <row r="92" spans="1:11" ht="23.25" x14ac:dyDescent="0.5">
      <c r="A92" s="1"/>
      <c r="B92" s="64"/>
      <c r="C92" s="1"/>
      <c r="D92" s="1"/>
      <c r="E92" s="1"/>
      <c r="F92" s="1"/>
      <c r="G92" s="1"/>
      <c r="H92" s="64"/>
      <c r="I92" s="51"/>
      <c r="J92" s="51"/>
      <c r="K92" s="1"/>
    </row>
    <row r="93" spans="1:11" ht="23.25" x14ac:dyDescent="0.5">
      <c r="A93" s="1"/>
      <c r="B93" s="64"/>
      <c r="C93" s="1"/>
      <c r="D93" s="1"/>
      <c r="E93" s="1"/>
      <c r="F93" s="1"/>
      <c r="G93" s="1"/>
      <c r="H93" s="64"/>
      <c r="I93" s="51"/>
      <c r="J93" s="51"/>
      <c r="K93" s="1"/>
    </row>
    <row r="94" spans="1:11" ht="23.25" x14ac:dyDescent="0.5">
      <c r="A94" s="1"/>
      <c r="B94" s="64"/>
      <c r="C94" s="1"/>
      <c r="D94" s="1"/>
      <c r="E94" s="1"/>
      <c r="F94" s="1"/>
      <c r="G94" s="1"/>
      <c r="H94" s="64"/>
      <c r="I94" s="51"/>
      <c r="J94" s="51"/>
      <c r="K94" s="1"/>
    </row>
    <row r="95" spans="1:11" ht="23.25" x14ac:dyDescent="0.5">
      <c r="A95" s="1"/>
      <c r="B95" s="64"/>
      <c r="C95" s="1"/>
      <c r="D95" s="1"/>
      <c r="E95" s="1"/>
      <c r="F95" s="1"/>
      <c r="G95" s="1"/>
      <c r="H95" s="64"/>
      <c r="I95" s="51"/>
      <c r="J95" s="51"/>
      <c r="K95" s="1"/>
    </row>
    <row r="96" spans="1:11" ht="23.25" x14ac:dyDescent="0.5">
      <c r="A96" s="1"/>
      <c r="B96" s="64"/>
      <c r="C96" s="1"/>
      <c r="D96" s="1"/>
      <c r="E96" s="1"/>
      <c r="F96" s="1"/>
      <c r="G96" s="1"/>
      <c r="H96" s="64"/>
      <c r="I96" s="51"/>
      <c r="J96" s="51"/>
      <c r="K96" s="1"/>
    </row>
    <row r="97" spans="1:11" ht="23.25" x14ac:dyDescent="0.5">
      <c r="A97" s="1"/>
      <c r="B97" s="64"/>
      <c r="C97" s="1"/>
      <c r="D97" s="1"/>
      <c r="E97" s="1"/>
      <c r="F97" s="1"/>
      <c r="G97" s="1"/>
      <c r="H97" s="64"/>
      <c r="I97" s="51"/>
      <c r="J97" s="51"/>
      <c r="K97" s="1"/>
    </row>
    <row r="98" spans="1:11" ht="23.25" x14ac:dyDescent="0.5">
      <c r="A98" s="1"/>
      <c r="B98" s="64"/>
      <c r="C98" s="1"/>
      <c r="D98" s="1"/>
      <c r="E98" s="1"/>
      <c r="F98" s="1"/>
      <c r="G98" s="1"/>
      <c r="H98" s="64"/>
      <c r="I98" s="51"/>
      <c r="J98" s="51"/>
      <c r="K98" s="1"/>
    </row>
    <row r="99" spans="1:11" ht="23.25" x14ac:dyDescent="0.5">
      <c r="A99" s="1"/>
      <c r="B99" s="64"/>
      <c r="C99" s="1"/>
      <c r="D99" s="1"/>
      <c r="E99" s="1"/>
      <c r="F99" s="1"/>
      <c r="G99" s="1"/>
      <c r="H99" s="64"/>
      <c r="I99" s="51"/>
      <c r="J99" s="51"/>
      <c r="K99" s="1"/>
    </row>
    <row r="100" spans="1:11" ht="23.25" x14ac:dyDescent="0.5">
      <c r="A100" s="1"/>
      <c r="B100" s="64"/>
      <c r="C100" s="1"/>
      <c r="D100" s="1"/>
      <c r="E100" s="1"/>
      <c r="F100" s="1"/>
      <c r="G100" s="1"/>
      <c r="H100" s="64"/>
      <c r="I100" s="51"/>
      <c r="J100" s="51"/>
      <c r="K100" s="1"/>
    </row>
    <row r="101" spans="1:11" ht="23.25" x14ac:dyDescent="0.5">
      <c r="A101" s="1"/>
      <c r="B101" s="64"/>
      <c r="C101" s="1"/>
      <c r="D101" s="1"/>
      <c r="E101" s="1"/>
      <c r="F101" s="1"/>
      <c r="G101" s="1"/>
      <c r="H101" s="64"/>
      <c r="I101" s="51"/>
      <c r="J101" s="51"/>
      <c r="K101" s="1"/>
    </row>
    <row r="102" spans="1:11" ht="23.25" x14ac:dyDescent="0.5">
      <c r="A102" s="1"/>
      <c r="B102" s="64"/>
      <c r="C102" s="1"/>
      <c r="D102" s="1"/>
      <c r="E102" s="1"/>
      <c r="F102" s="1"/>
      <c r="G102" s="1"/>
      <c r="H102" s="64"/>
      <c r="I102" s="51"/>
      <c r="J102" s="51"/>
      <c r="K102" s="1"/>
    </row>
    <row r="103" spans="1:11" ht="23.25" x14ac:dyDescent="0.5">
      <c r="A103" s="1"/>
      <c r="B103" s="64"/>
      <c r="C103" s="1"/>
      <c r="D103" s="1"/>
      <c r="E103" s="1"/>
      <c r="F103" s="1"/>
      <c r="G103" s="1"/>
      <c r="H103" s="64"/>
      <c r="I103" s="51"/>
      <c r="J103" s="51"/>
      <c r="K103" s="1"/>
    </row>
    <row r="104" spans="1:11" ht="23.25" x14ac:dyDescent="0.5">
      <c r="A104" s="1"/>
      <c r="B104" s="64"/>
      <c r="C104" s="1"/>
      <c r="D104" s="1"/>
      <c r="E104" s="1"/>
      <c r="F104" s="1"/>
      <c r="G104" s="1"/>
      <c r="H104" s="64"/>
      <c r="I104" s="51"/>
      <c r="J104" s="51"/>
      <c r="K104" s="1"/>
    </row>
    <row r="105" spans="1:11" ht="23.25" x14ac:dyDescent="0.5">
      <c r="A105" s="1"/>
      <c r="B105" s="64"/>
      <c r="C105" s="1"/>
      <c r="D105" s="1"/>
      <c r="E105" s="1"/>
      <c r="F105" s="1"/>
      <c r="G105" s="1"/>
      <c r="H105" s="64"/>
      <c r="I105" s="51"/>
      <c r="J105" s="51"/>
      <c r="K105" s="1"/>
    </row>
    <row r="106" spans="1:11" ht="23.25" x14ac:dyDescent="0.5">
      <c r="A106" s="1"/>
      <c r="B106" s="64"/>
      <c r="C106" s="1"/>
      <c r="D106" s="1"/>
      <c r="E106" s="1"/>
      <c r="F106" s="1"/>
      <c r="G106" s="1"/>
      <c r="H106" s="64"/>
      <c r="I106" s="51"/>
      <c r="J106" s="51"/>
      <c r="K106" s="1"/>
    </row>
    <row r="107" spans="1:11" ht="23.25" x14ac:dyDescent="0.5">
      <c r="A107" s="1"/>
      <c r="B107" s="64"/>
      <c r="C107" s="1"/>
      <c r="D107" s="1"/>
      <c r="E107" s="1"/>
      <c r="F107" s="1"/>
      <c r="G107" s="1"/>
      <c r="H107" s="64"/>
      <c r="I107" s="51"/>
      <c r="J107" s="51"/>
      <c r="K107" s="1"/>
    </row>
    <row r="108" spans="1:11" ht="23.25" x14ac:dyDescent="0.5">
      <c r="A108" s="1"/>
      <c r="B108" s="64"/>
      <c r="C108" s="1"/>
      <c r="D108" s="1"/>
      <c r="E108" s="1"/>
      <c r="F108" s="1"/>
      <c r="G108" s="1"/>
      <c r="H108" s="64"/>
      <c r="I108" s="51"/>
      <c r="J108" s="51"/>
      <c r="K108" s="1"/>
    </row>
    <row r="109" spans="1:11" ht="23.25" x14ac:dyDescent="0.5">
      <c r="A109" s="1"/>
      <c r="B109" s="64"/>
      <c r="C109" s="1"/>
      <c r="D109" s="1"/>
      <c r="E109" s="1"/>
      <c r="F109" s="1"/>
      <c r="G109" s="1"/>
      <c r="H109" s="64"/>
      <c r="I109" s="51"/>
      <c r="J109" s="51"/>
      <c r="K109" s="1"/>
    </row>
    <row r="110" spans="1:11" ht="23.25" x14ac:dyDescent="0.5">
      <c r="A110" s="1"/>
      <c r="B110" s="64"/>
      <c r="C110" s="1"/>
      <c r="D110" s="1"/>
      <c r="E110" s="1"/>
      <c r="F110" s="1"/>
      <c r="G110" s="1"/>
      <c r="H110" s="64"/>
      <c r="I110" s="51"/>
      <c r="J110" s="51"/>
      <c r="K110" s="1"/>
    </row>
    <row r="111" spans="1:11" ht="23.25" x14ac:dyDescent="0.5">
      <c r="A111" s="1"/>
      <c r="B111" s="64"/>
      <c r="C111" s="1"/>
      <c r="D111" s="1"/>
      <c r="E111" s="1"/>
      <c r="F111" s="1"/>
      <c r="G111" s="1"/>
      <c r="H111" s="64"/>
      <c r="I111" s="51"/>
      <c r="J111" s="51"/>
      <c r="K111" s="1"/>
    </row>
    <row r="112" spans="1:11" ht="23.25" x14ac:dyDescent="0.5">
      <c r="A112" s="1"/>
      <c r="B112" s="64"/>
      <c r="C112" s="1"/>
      <c r="D112" s="1"/>
      <c r="E112" s="1"/>
      <c r="F112" s="1"/>
      <c r="G112" s="1"/>
      <c r="H112" s="64"/>
      <c r="I112" s="51"/>
      <c r="J112" s="51"/>
      <c r="K112" s="1"/>
    </row>
    <row r="113" spans="1:11" ht="23.25" x14ac:dyDescent="0.5">
      <c r="A113" s="1"/>
      <c r="B113" s="64"/>
      <c r="C113" s="1"/>
      <c r="D113" s="1"/>
      <c r="E113" s="1"/>
      <c r="F113" s="1"/>
      <c r="G113" s="1"/>
      <c r="H113" s="64"/>
      <c r="I113" s="51"/>
      <c r="J113" s="51"/>
      <c r="K113" s="1"/>
    </row>
    <row r="114" spans="1:11" ht="23.25" x14ac:dyDescent="0.5">
      <c r="A114" s="1"/>
      <c r="B114" s="64"/>
      <c r="C114" s="1"/>
      <c r="D114" s="1"/>
      <c r="E114" s="1"/>
      <c r="F114" s="1"/>
      <c r="G114" s="1"/>
      <c r="H114" s="64"/>
      <c r="I114" s="51"/>
      <c r="J114" s="51"/>
      <c r="K114" s="1"/>
    </row>
    <row r="115" spans="1:11" ht="23.25" x14ac:dyDescent="0.5">
      <c r="A115" s="1"/>
      <c r="B115" s="64"/>
      <c r="C115" s="1"/>
      <c r="D115" s="1"/>
      <c r="E115" s="1"/>
      <c r="F115" s="1"/>
      <c r="G115" s="1"/>
      <c r="H115" s="64"/>
      <c r="I115" s="51"/>
      <c r="J115" s="51"/>
      <c r="K115" s="1"/>
    </row>
    <row r="116" spans="1:11" ht="23.25" x14ac:dyDescent="0.5">
      <c r="A116" s="1"/>
      <c r="B116" s="64"/>
      <c r="C116" s="1"/>
      <c r="D116" s="1"/>
      <c r="E116" s="1"/>
      <c r="F116" s="1"/>
      <c r="G116" s="1"/>
      <c r="H116" s="64"/>
      <c r="I116" s="51"/>
      <c r="J116" s="51"/>
      <c r="K116" s="1"/>
    </row>
    <row r="117" spans="1:11" ht="23.25" x14ac:dyDescent="0.5">
      <c r="A117" s="1"/>
      <c r="B117" s="64"/>
      <c r="C117" s="1"/>
      <c r="D117" s="1"/>
      <c r="E117" s="1"/>
      <c r="F117" s="1"/>
      <c r="G117" s="1"/>
      <c r="H117" s="64"/>
      <c r="I117" s="51"/>
      <c r="J117" s="51"/>
      <c r="K117" s="1"/>
    </row>
    <row r="118" spans="1:11" ht="23.25" x14ac:dyDescent="0.5">
      <c r="A118" s="1"/>
      <c r="B118" s="64"/>
      <c r="C118" s="1"/>
      <c r="D118" s="1"/>
      <c r="E118" s="1"/>
      <c r="F118" s="1"/>
      <c r="G118" s="1"/>
      <c r="H118" s="64"/>
      <c r="I118" s="51"/>
      <c r="J118" s="51"/>
      <c r="K118" s="1"/>
    </row>
    <row r="119" spans="1:11" ht="23.25" x14ac:dyDescent="0.5">
      <c r="A119" s="1"/>
      <c r="B119" s="64"/>
      <c r="C119" s="1"/>
      <c r="D119" s="1"/>
      <c r="E119" s="1"/>
      <c r="F119" s="1"/>
      <c r="G119" s="1"/>
      <c r="H119" s="64"/>
      <c r="I119" s="51"/>
      <c r="J119" s="51"/>
      <c r="K119" s="1"/>
    </row>
    <row r="120" spans="1:11" ht="23.25" x14ac:dyDescent="0.5">
      <c r="A120" s="1"/>
      <c r="B120" s="64"/>
      <c r="C120" s="1"/>
      <c r="D120" s="1"/>
      <c r="E120" s="1"/>
      <c r="F120" s="1"/>
      <c r="G120" s="1"/>
      <c r="H120" s="64"/>
      <c r="I120" s="51"/>
      <c r="J120" s="51"/>
      <c r="K120" s="1"/>
    </row>
    <row r="121" spans="1:11" ht="23.25" x14ac:dyDescent="0.5">
      <c r="A121" s="1"/>
      <c r="B121" s="64"/>
      <c r="C121" s="1"/>
      <c r="D121" s="1"/>
      <c r="E121" s="1"/>
      <c r="F121" s="1"/>
      <c r="G121" s="1"/>
      <c r="H121" s="64"/>
      <c r="I121" s="51"/>
      <c r="J121" s="51"/>
      <c r="K121" s="1"/>
    </row>
    <row r="122" spans="1:11" ht="23.25" x14ac:dyDescent="0.5">
      <c r="A122" s="1"/>
      <c r="B122" s="64"/>
      <c r="C122" s="1"/>
      <c r="D122" s="1"/>
      <c r="E122" s="1"/>
      <c r="F122" s="1"/>
      <c r="G122" s="1"/>
      <c r="H122" s="64"/>
      <c r="I122" s="51"/>
      <c r="J122" s="51"/>
      <c r="K122" s="1"/>
    </row>
    <row r="123" spans="1:11" ht="23.25" x14ac:dyDescent="0.5">
      <c r="A123" s="1"/>
      <c r="B123" s="64"/>
      <c r="C123" s="1"/>
      <c r="D123" s="1"/>
      <c r="E123" s="1"/>
      <c r="F123" s="1"/>
      <c r="G123" s="1"/>
      <c r="H123" s="64"/>
      <c r="I123" s="51"/>
      <c r="J123" s="51"/>
      <c r="K123" s="1"/>
    </row>
    <row r="124" spans="1:11" ht="23.25" x14ac:dyDescent="0.5">
      <c r="A124" s="1"/>
      <c r="B124" s="64"/>
      <c r="C124" s="1"/>
      <c r="D124" s="1"/>
      <c r="E124" s="1"/>
      <c r="F124" s="1"/>
      <c r="G124" s="1"/>
      <c r="H124" s="64"/>
      <c r="I124" s="51"/>
      <c r="J124" s="51"/>
      <c r="K124" s="1"/>
    </row>
    <row r="125" spans="1:11" ht="23.25" x14ac:dyDescent="0.5">
      <c r="A125" s="1"/>
      <c r="B125" s="64"/>
      <c r="C125" s="1"/>
      <c r="D125" s="1"/>
      <c r="E125" s="1"/>
      <c r="F125" s="1"/>
      <c r="G125" s="1"/>
      <c r="H125" s="64"/>
      <c r="I125" s="51"/>
      <c r="J125" s="51"/>
      <c r="K125" s="1"/>
    </row>
    <row r="126" spans="1:11" ht="23.25" x14ac:dyDescent="0.5">
      <c r="A126" s="1"/>
      <c r="B126" s="64"/>
      <c r="C126" s="1"/>
      <c r="D126" s="1"/>
      <c r="E126" s="1"/>
      <c r="F126" s="1"/>
      <c r="G126" s="1"/>
      <c r="H126" s="64"/>
      <c r="I126" s="51"/>
      <c r="J126" s="51"/>
      <c r="K126" s="1"/>
    </row>
    <row r="127" spans="1:11" ht="23.25" x14ac:dyDescent="0.5">
      <c r="A127" s="1"/>
      <c r="B127" s="64"/>
      <c r="C127" s="1"/>
      <c r="D127" s="1"/>
      <c r="E127" s="1"/>
      <c r="F127" s="1"/>
      <c r="G127" s="1"/>
      <c r="H127" s="64"/>
      <c r="I127" s="51"/>
      <c r="J127" s="51"/>
      <c r="K127" s="1"/>
    </row>
    <row r="128" spans="1:11" ht="23.25" x14ac:dyDescent="0.5">
      <c r="A128" s="1"/>
      <c r="B128" s="64"/>
      <c r="C128" s="1"/>
      <c r="D128" s="1"/>
      <c r="E128" s="1"/>
      <c r="F128" s="1"/>
      <c r="G128" s="1"/>
      <c r="H128" s="64"/>
      <c r="I128" s="51"/>
      <c r="J128" s="51"/>
      <c r="K128" s="1"/>
    </row>
    <row r="129" spans="1:11" ht="23.25" x14ac:dyDescent="0.5">
      <c r="A129" s="1"/>
      <c r="B129" s="64"/>
      <c r="C129" s="1"/>
      <c r="D129" s="1"/>
      <c r="E129" s="1"/>
      <c r="F129" s="1"/>
      <c r="G129" s="1"/>
      <c r="H129" s="64"/>
      <c r="I129" s="51"/>
      <c r="J129" s="51"/>
      <c r="K129" s="1"/>
    </row>
    <row r="130" spans="1:11" ht="23.25" x14ac:dyDescent="0.5">
      <c r="A130" s="1"/>
      <c r="B130" s="64"/>
      <c r="C130" s="1"/>
      <c r="D130" s="1"/>
      <c r="E130" s="1"/>
      <c r="F130" s="1"/>
      <c r="G130" s="1"/>
      <c r="H130" s="64"/>
      <c r="I130" s="51"/>
      <c r="J130" s="51"/>
      <c r="K130" s="1"/>
    </row>
    <row r="131" spans="1:11" ht="23.25" x14ac:dyDescent="0.5">
      <c r="A131" s="1"/>
      <c r="B131" s="64"/>
      <c r="C131" s="1"/>
      <c r="D131" s="1"/>
      <c r="E131" s="1"/>
      <c r="F131" s="1"/>
      <c r="G131" s="1"/>
      <c r="H131" s="64"/>
      <c r="I131" s="51"/>
      <c r="J131" s="51"/>
      <c r="K131" s="1"/>
    </row>
    <row r="132" spans="1:11" ht="23.25" x14ac:dyDescent="0.5">
      <c r="A132" s="1"/>
      <c r="B132" s="64"/>
      <c r="C132" s="1"/>
      <c r="D132" s="1"/>
      <c r="E132" s="1"/>
      <c r="F132" s="1"/>
      <c r="G132" s="1"/>
      <c r="H132" s="64"/>
      <c r="I132" s="51"/>
      <c r="J132" s="51"/>
      <c r="K132" s="1"/>
    </row>
    <row r="133" spans="1:11" ht="23.25" x14ac:dyDescent="0.5">
      <c r="A133" s="1"/>
      <c r="B133" s="64"/>
      <c r="C133" s="1"/>
      <c r="D133" s="1"/>
      <c r="E133" s="1"/>
      <c r="F133" s="1"/>
      <c r="G133" s="1"/>
      <c r="H133" s="64"/>
      <c r="I133" s="51"/>
      <c r="J133" s="51"/>
      <c r="K133" s="1"/>
    </row>
    <row r="134" spans="1:11" ht="23.25" x14ac:dyDescent="0.5">
      <c r="A134" s="1"/>
      <c r="B134" s="64"/>
      <c r="C134" s="1"/>
      <c r="D134" s="1"/>
      <c r="E134" s="1"/>
      <c r="F134" s="1"/>
      <c r="G134" s="1"/>
      <c r="H134" s="64"/>
      <c r="I134" s="51"/>
      <c r="J134" s="51"/>
      <c r="K134" s="1"/>
    </row>
    <row r="135" spans="1:11" ht="23.25" x14ac:dyDescent="0.5">
      <c r="A135" s="1"/>
      <c r="B135" s="64"/>
      <c r="C135" s="1"/>
      <c r="D135" s="1"/>
      <c r="E135" s="1"/>
      <c r="F135" s="1"/>
      <c r="G135" s="1"/>
      <c r="H135" s="64"/>
      <c r="I135" s="51"/>
      <c r="J135" s="51"/>
      <c r="K135" s="1"/>
    </row>
    <row r="136" spans="1:11" ht="23.25" x14ac:dyDescent="0.5">
      <c r="A136" s="1"/>
      <c r="B136" s="64"/>
      <c r="C136" s="1"/>
      <c r="D136" s="1"/>
      <c r="E136" s="1"/>
      <c r="F136" s="1"/>
      <c r="G136" s="1"/>
      <c r="H136" s="64"/>
      <c r="I136" s="51"/>
      <c r="J136" s="51"/>
      <c r="K136" s="1"/>
    </row>
    <row r="137" spans="1:11" ht="23.25" x14ac:dyDescent="0.5">
      <c r="A137" s="1"/>
      <c r="B137" s="64"/>
      <c r="C137" s="1"/>
      <c r="D137" s="1"/>
      <c r="E137" s="1"/>
      <c r="F137" s="1"/>
      <c r="G137" s="1"/>
      <c r="H137" s="64"/>
      <c r="I137" s="51"/>
      <c r="J137" s="51"/>
      <c r="K137" s="1"/>
    </row>
    <row r="138" spans="1:11" ht="23.25" x14ac:dyDescent="0.5">
      <c r="A138" s="1"/>
      <c r="B138" s="64"/>
      <c r="C138" s="1"/>
      <c r="D138" s="1"/>
      <c r="E138" s="1"/>
      <c r="F138" s="1"/>
      <c r="G138" s="1"/>
      <c r="H138" s="64"/>
      <c r="I138" s="51"/>
      <c r="J138" s="51"/>
      <c r="K138" s="1"/>
    </row>
    <row r="139" spans="1:11" ht="23.25" x14ac:dyDescent="0.5">
      <c r="A139" s="1"/>
      <c r="B139" s="64"/>
      <c r="C139" s="1"/>
      <c r="D139" s="1"/>
      <c r="E139" s="1"/>
      <c r="F139" s="1"/>
      <c r="G139" s="1"/>
      <c r="H139" s="64"/>
      <c r="I139" s="51"/>
      <c r="J139" s="51"/>
      <c r="K139" s="1"/>
    </row>
    <row r="140" spans="1:11" ht="23.25" x14ac:dyDescent="0.5">
      <c r="A140" s="1"/>
      <c r="B140" s="64"/>
      <c r="C140" s="1"/>
      <c r="D140" s="1"/>
      <c r="E140" s="1"/>
      <c r="F140" s="1"/>
      <c r="G140" s="1"/>
      <c r="H140" s="64"/>
      <c r="I140" s="51"/>
      <c r="J140" s="51"/>
      <c r="K140" s="1"/>
    </row>
    <row r="141" spans="1:11" ht="23.25" x14ac:dyDescent="0.5">
      <c r="A141" s="1"/>
      <c r="B141" s="64"/>
      <c r="C141" s="1"/>
      <c r="D141" s="1"/>
      <c r="E141" s="1"/>
      <c r="F141" s="1"/>
      <c r="G141" s="1"/>
      <c r="H141" s="64"/>
      <c r="I141" s="51"/>
      <c r="J141" s="51"/>
      <c r="K141" s="1"/>
    </row>
    <row r="142" spans="1:11" ht="23.25" x14ac:dyDescent="0.5">
      <c r="A142" s="1"/>
      <c r="B142" s="64"/>
      <c r="C142" s="1"/>
      <c r="D142" s="1"/>
      <c r="E142" s="1"/>
      <c r="F142" s="1"/>
      <c r="G142" s="1"/>
      <c r="H142" s="64"/>
      <c r="I142" s="51"/>
      <c r="J142" s="51"/>
      <c r="K142" s="1"/>
    </row>
    <row r="143" spans="1:11" ht="23.25" x14ac:dyDescent="0.5">
      <c r="A143" s="1"/>
      <c r="B143" s="64"/>
      <c r="C143" s="1"/>
      <c r="D143" s="1"/>
      <c r="E143" s="1"/>
      <c r="F143" s="1"/>
      <c r="G143" s="1"/>
      <c r="H143" s="64"/>
      <c r="I143" s="51"/>
      <c r="J143" s="51"/>
      <c r="K143" s="1"/>
    </row>
    <row r="144" spans="1:11" ht="23.25" x14ac:dyDescent="0.5">
      <c r="A144" s="1"/>
      <c r="B144" s="64"/>
      <c r="C144" s="1"/>
      <c r="D144" s="1"/>
      <c r="E144" s="1"/>
      <c r="F144" s="1"/>
      <c r="G144" s="1"/>
      <c r="H144" s="64"/>
      <c r="I144" s="51"/>
      <c r="J144" s="51"/>
      <c r="K144" s="1"/>
    </row>
    <row r="145" spans="1:11" ht="23.25" x14ac:dyDescent="0.5">
      <c r="A145" s="1"/>
      <c r="B145" s="64"/>
      <c r="C145" s="1"/>
      <c r="D145" s="1"/>
      <c r="E145" s="1"/>
      <c r="F145" s="1"/>
      <c r="G145" s="1"/>
      <c r="H145" s="64"/>
      <c r="I145" s="51"/>
      <c r="J145" s="51"/>
      <c r="K145" s="1"/>
    </row>
    <row r="146" spans="1:11" ht="23.25" x14ac:dyDescent="0.5">
      <c r="A146" s="1"/>
      <c r="B146" s="64"/>
      <c r="C146" s="1"/>
      <c r="D146" s="1"/>
      <c r="E146" s="1"/>
      <c r="F146" s="1"/>
      <c r="G146" s="1"/>
      <c r="H146" s="64"/>
      <c r="I146" s="51"/>
      <c r="J146" s="51"/>
      <c r="K146" s="1"/>
    </row>
    <row r="147" spans="1:11" ht="23.25" x14ac:dyDescent="0.5">
      <c r="A147" s="1"/>
      <c r="B147" s="64"/>
      <c r="C147" s="1"/>
      <c r="D147" s="1"/>
      <c r="E147" s="1"/>
      <c r="F147" s="1"/>
      <c r="G147" s="1"/>
      <c r="H147" s="64"/>
      <c r="I147" s="51"/>
      <c r="J147" s="51"/>
      <c r="K147" s="1"/>
    </row>
    <row r="148" spans="1:11" ht="23.25" x14ac:dyDescent="0.5">
      <c r="A148" s="1"/>
      <c r="B148" s="64"/>
      <c r="C148" s="1"/>
      <c r="D148" s="1"/>
      <c r="E148" s="1"/>
      <c r="F148" s="1"/>
      <c r="G148" s="1"/>
      <c r="H148" s="64"/>
      <c r="I148" s="51"/>
      <c r="J148" s="51"/>
      <c r="K148" s="1"/>
    </row>
    <row r="149" spans="1:11" ht="23.25" x14ac:dyDescent="0.5">
      <c r="A149" s="1"/>
      <c r="B149" s="64"/>
      <c r="C149" s="1"/>
      <c r="D149" s="1"/>
      <c r="E149" s="1"/>
      <c r="F149" s="1"/>
      <c r="G149" s="1"/>
      <c r="H149" s="64"/>
      <c r="I149" s="51"/>
      <c r="J149" s="51"/>
      <c r="K149" s="1"/>
    </row>
    <row r="150" spans="1:11" ht="23.25" x14ac:dyDescent="0.5">
      <c r="A150" s="1"/>
      <c r="B150" s="64"/>
      <c r="C150" s="1"/>
      <c r="D150" s="1"/>
      <c r="E150" s="1"/>
      <c r="F150" s="1"/>
      <c r="G150" s="1"/>
      <c r="H150" s="64"/>
      <c r="I150" s="51"/>
      <c r="J150" s="51"/>
      <c r="K150" s="1"/>
    </row>
    <row r="151" spans="1:11" ht="23.25" x14ac:dyDescent="0.5">
      <c r="A151" s="1"/>
      <c r="B151" s="64"/>
      <c r="C151" s="1"/>
      <c r="D151" s="1"/>
      <c r="E151" s="1"/>
      <c r="F151" s="1"/>
      <c r="G151" s="1"/>
      <c r="H151" s="64"/>
      <c r="I151" s="51"/>
      <c r="J151" s="51"/>
      <c r="K151" s="1"/>
    </row>
    <row r="152" spans="1:11" ht="23.25" x14ac:dyDescent="0.5">
      <c r="A152" s="1"/>
      <c r="B152" s="64"/>
      <c r="C152" s="1"/>
      <c r="D152" s="1"/>
      <c r="E152" s="1"/>
      <c r="F152" s="1"/>
      <c r="G152" s="1"/>
      <c r="H152" s="64"/>
      <c r="I152" s="51"/>
      <c r="J152" s="51"/>
      <c r="K152" s="1"/>
    </row>
    <row r="153" spans="1:11" ht="23.25" x14ac:dyDescent="0.5">
      <c r="A153" s="1"/>
      <c r="B153" s="64"/>
      <c r="C153" s="1"/>
      <c r="D153" s="1"/>
      <c r="E153" s="1"/>
      <c r="F153" s="1"/>
      <c r="G153" s="1"/>
      <c r="H153" s="64"/>
      <c r="I153" s="51"/>
      <c r="J153" s="51"/>
      <c r="K153" s="1"/>
    </row>
    <row r="154" spans="1:11" ht="23.25" x14ac:dyDescent="0.5">
      <c r="A154" s="1"/>
      <c r="B154" s="64"/>
      <c r="C154" s="1"/>
      <c r="D154" s="1"/>
      <c r="E154" s="1"/>
      <c r="F154" s="1"/>
      <c r="G154" s="1"/>
      <c r="H154" s="64"/>
      <c r="I154" s="51"/>
      <c r="J154" s="51"/>
      <c r="K154" s="1"/>
    </row>
    <row r="155" spans="1:11" ht="23.25" x14ac:dyDescent="0.5">
      <c r="A155" s="1"/>
      <c r="B155" s="64"/>
      <c r="C155" s="1"/>
      <c r="D155" s="1"/>
      <c r="E155" s="1"/>
      <c r="F155" s="1"/>
      <c r="G155" s="1"/>
      <c r="H155" s="64"/>
      <c r="I155" s="51"/>
      <c r="J155" s="51"/>
      <c r="K155" s="1"/>
    </row>
    <row r="156" spans="1:11" ht="23.25" x14ac:dyDescent="0.5">
      <c r="A156" s="1"/>
      <c r="B156" s="64"/>
      <c r="C156" s="1"/>
      <c r="D156" s="1"/>
      <c r="E156" s="1"/>
      <c r="F156" s="1"/>
      <c r="G156" s="1"/>
      <c r="H156" s="64"/>
      <c r="I156" s="51"/>
      <c r="J156" s="51"/>
      <c r="K156" s="1"/>
    </row>
    <row r="157" spans="1:11" ht="23.25" x14ac:dyDescent="0.5">
      <c r="A157" s="1"/>
      <c r="B157" s="64"/>
      <c r="C157" s="1"/>
      <c r="D157" s="1"/>
      <c r="E157" s="1"/>
      <c r="F157" s="1"/>
      <c r="G157" s="1"/>
      <c r="H157" s="64"/>
      <c r="I157" s="51"/>
      <c r="J157" s="51"/>
      <c r="K157" s="1"/>
    </row>
    <row r="158" spans="1:11" ht="23.25" x14ac:dyDescent="0.5">
      <c r="A158" s="1"/>
      <c r="B158" s="64"/>
      <c r="C158" s="1"/>
      <c r="D158" s="1"/>
      <c r="E158" s="1"/>
      <c r="F158" s="1"/>
      <c r="G158" s="1"/>
      <c r="H158" s="64"/>
      <c r="I158" s="51"/>
      <c r="J158" s="51"/>
      <c r="K158" s="1"/>
    </row>
    <row r="159" spans="1:11" ht="23.25" x14ac:dyDescent="0.5">
      <c r="A159" s="1"/>
      <c r="B159" s="64"/>
      <c r="C159" s="1"/>
      <c r="D159" s="1"/>
      <c r="E159" s="1"/>
      <c r="F159" s="1"/>
      <c r="G159" s="1"/>
      <c r="H159" s="64"/>
      <c r="I159" s="51"/>
      <c r="J159" s="51"/>
      <c r="K159" s="1"/>
    </row>
    <row r="160" spans="1:11" ht="23.25" x14ac:dyDescent="0.5">
      <c r="A160" s="1"/>
      <c r="B160" s="64"/>
      <c r="C160" s="1"/>
      <c r="D160" s="1"/>
      <c r="E160" s="1"/>
      <c r="F160" s="1"/>
      <c r="G160" s="1"/>
      <c r="H160" s="64"/>
      <c r="I160" s="51"/>
      <c r="J160" s="51"/>
      <c r="K160" s="1"/>
    </row>
    <row r="161" spans="1:11" ht="23.25" x14ac:dyDescent="0.5">
      <c r="A161" s="1"/>
      <c r="B161" s="64"/>
      <c r="C161" s="1"/>
      <c r="D161" s="1"/>
      <c r="E161" s="1"/>
      <c r="F161" s="1"/>
      <c r="G161" s="1"/>
      <c r="H161" s="64"/>
      <c r="I161" s="51"/>
      <c r="J161" s="51"/>
      <c r="K161" s="1"/>
    </row>
    <row r="162" spans="1:11" ht="23.25" x14ac:dyDescent="0.5">
      <c r="A162" s="1"/>
      <c r="B162" s="64"/>
      <c r="C162" s="1"/>
      <c r="D162" s="1"/>
      <c r="E162" s="1"/>
      <c r="F162" s="1"/>
      <c r="G162" s="1"/>
      <c r="H162" s="64"/>
      <c r="I162" s="51"/>
      <c r="J162" s="51"/>
      <c r="K162" s="1"/>
    </row>
    <row r="163" spans="1:11" ht="23.25" x14ac:dyDescent="0.5">
      <c r="A163" s="1"/>
      <c r="B163" s="64"/>
      <c r="C163" s="1"/>
      <c r="D163" s="1"/>
      <c r="E163" s="1"/>
      <c r="F163" s="1"/>
      <c r="G163" s="1"/>
      <c r="H163" s="64"/>
      <c r="I163" s="51"/>
      <c r="J163" s="51"/>
      <c r="K163" s="1"/>
    </row>
    <row r="164" spans="1:11" ht="23.25" x14ac:dyDescent="0.5">
      <c r="A164" s="1"/>
      <c r="B164" s="64"/>
      <c r="C164" s="1"/>
      <c r="D164" s="1"/>
      <c r="E164" s="1"/>
      <c r="F164" s="1"/>
      <c r="G164" s="1"/>
      <c r="H164" s="64"/>
      <c r="I164" s="51"/>
      <c r="J164" s="51"/>
      <c r="K164" s="1"/>
    </row>
    <row r="165" spans="1:11" ht="23.25" x14ac:dyDescent="0.5">
      <c r="A165" s="1"/>
      <c r="B165" s="64"/>
      <c r="C165" s="1"/>
      <c r="D165" s="1"/>
      <c r="E165" s="1"/>
      <c r="F165" s="1"/>
      <c r="G165" s="1"/>
      <c r="H165" s="64"/>
      <c r="I165" s="51"/>
      <c r="J165" s="51"/>
      <c r="K165" s="1"/>
    </row>
    <row r="166" spans="1:11" ht="23.25" x14ac:dyDescent="0.5">
      <c r="A166" s="1"/>
      <c r="B166" s="64"/>
      <c r="C166" s="1"/>
      <c r="D166" s="1"/>
      <c r="E166" s="1"/>
      <c r="F166" s="1"/>
      <c r="G166" s="1"/>
      <c r="H166" s="64"/>
      <c r="I166" s="51"/>
      <c r="J166" s="51"/>
      <c r="K166" s="1"/>
    </row>
    <row r="167" spans="1:11" ht="23.25" x14ac:dyDescent="0.5">
      <c r="A167" s="1"/>
      <c r="B167" s="64"/>
      <c r="C167" s="1"/>
      <c r="D167" s="1"/>
      <c r="E167" s="1"/>
      <c r="F167" s="1"/>
      <c r="G167" s="1"/>
      <c r="H167" s="64"/>
      <c r="I167" s="51"/>
      <c r="J167" s="51"/>
      <c r="K167" s="1"/>
    </row>
    <row r="168" spans="1:11" ht="23.25" x14ac:dyDescent="0.5">
      <c r="A168" s="1"/>
      <c r="B168" s="64"/>
      <c r="C168" s="1"/>
      <c r="D168" s="1"/>
      <c r="E168" s="1"/>
      <c r="F168" s="1"/>
      <c r="G168" s="1"/>
      <c r="H168" s="64"/>
      <c r="I168" s="51"/>
      <c r="J168" s="51"/>
      <c r="K168" s="1"/>
    </row>
    <row r="169" spans="1:11" ht="23.25" x14ac:dyDescent="0.5">
      <c r="A169" s="1"/>
      <c r="B169" s="64"/>
      <c r="C169" s="1"/>
      <c r="D169" s="1"/>
      <c r="E169" s="1"/>
      <c r="F169" s="1"/>
      <c r="G169" s="1"/>
      <c r="H169" s="64"/>
      <c r="I169" s="51"/>
      <c r="J169" s="51"/>
      <c r="K169" s="1"/>
    </row>
    <row r="170" spans="1:11" ht="23.25" x14ac:dyDescent="0.5">
      <c r="A170" s="1"/>
      <c r="B170" s="64"/>
      <c r="C170" s="1"/>
      <c r="D170" s="1"/>
      <c r="E170" s="1"/>
      <c r="F170" s="1"/>
      <c r="G170" s="1"/>
      <c r="H170" s="64"/>
      <c r="I170" s="51"/>
      <c r="J170" s="51"/>
      <c r="K170" s="1"/>
    </row>
    <row r="171" spans="1:11" ht="23.25" x14ac:dyDescent="0.5">
      <c r="A171" s="1"/>
      <c r="B171" s="64"/>
      <c r="C171" s="1"/>
      <c r="D171" s="1"/>
      <c r="E171" s="1"/>
      <c r="F171" s="1"/>
      <c r="G171" s="1"/>
      <c r="H171" s="64"/>
      <c r="I171" s="51"/>
      <c r="J171" s="51"/>
      <c r="K171" s="1"/>
    </row>
    <row r="172" spans="1:11" ht="23.25" x14ac:dyDescent="0.5">
      <c r="A172" s="1"/>
      <c r="B172" s="64"/>
      <c r="C172" s="1"/>
      <c r="D172" s="1"/>
      <c r="E172" s="1"/>
      <c r="F172" s="1"/>
      <c r="G172" s="1"/>
      <c r="H172" s="64"/>
      <c r="I172" s="51"/>
      <c r="J172" s="51"/>
      <c r="K172" s="1"/>
    </row>
    <row r="173" spans="1:11" ht="23.25" x14ac:dyDescent="0.5">
      <c r="A173" s="1"/>
      <c r="B173" s="64"/>
      <c r="C173" s="1"/>
      <c r="D173" s="1"/>
      <c r="E173" s="1"/>
      <c r="F173" s="1"/>
      <c r="G173" s="1"/>
      <c r="H173" s="64"/>
      <c r="I173" s="51"/>
      <c r="J173" s="51"/>
      <c r="K173" s="1"/>
    </row>
    <row r="174" spans="1:11" ht="23.25" x14ac:dyDescent="0.5">
      <c r="A174" s="1"/>
      <c r="B174" s="64"/>
      <c r="C174" s="1"/>
      <c r="D174" s="1"/>
      <c r="E174" s="1"/>
      <c r="F174" s="1"/>
      <c r="G174" s="1"/>
      <c r="H174" s="64"/>
      <c r="I174" s="51"/>
      <c r="J174" s="51"/>
      <c r="K174" s="1"/>
    </row>
    <row r="175" spans="1:11" ht="23.25" x14ac:dyDescent="0.5">
      <c r="A175" s="1"/>
      <c r="B175" s="64"/>
      <c r="C175" s="1"/>
      <c r="D175" s="1"/>
      <c r="E175" s="1"/>
      <c r="F175" s="1"/>
      <c r="G175" s="1"/>
      <c r="H175" s="64"/>
      <c r="I175" s="51"/>
      <c r="J175" s="51"/>
      <c r="K175" s="1"/>
    </row>
    <row r="176" spans="1:11" ht="23.25" x14ac:dyDescent="0.5">
      <c r="A176" s="1"/>
      <c r="B176" s="64"/>
      <c r="C176" s="1"/>
      <c r="D176" s="1"/>
      <c r="E176" s="1"/>
      <c r="F176" s="1"/>
      <c r="G176" s="1"/>
      <c r="H176" s="64"/>
      <c r="I176" s="51"/>
      <c r="J176" s="51"/>
      <c r="K176" s="1"/>
    </row>
    <row r="177" spans="1:11" ht="23.25" x14ac:dyDescent="0.5">
      <c r="A177" s="1"/>
      <c r="B177" s="64"/>
      <c r="C177" s="1"/>
      <c r="D177" s="1"/>
      <c r="E177" s="1"/>
      <c r="F177" s="1"/>
      <c r="G177" s="1"/>
      <c r="H177" s="64"/>
      <c r="I177" s="51"/>
      <c r="J177" s="51"/>
      <c r="K177" s="1"/>
    </row>
    <row r="178" spans="1:11" ht="23.25" x14ac:dyDescent="0.5">
      <c r="A178" s="1"/>
      <c r="B178" s="64"/>
      <c r="C178" s="1"/>
      <c r="D178" s="1"/>
      <c r="E178" s="1"/>
      <c r="F178" s="1"/>
      <c r="G178" s="1"/>
      <c r="H178" s="64"/>
      <c r="I178" s="51"/>
      <c r="J178" s="51"/>
      <c r="K178" s="1"/>
    </row>
    <row r="179" spans="1:11" ht="23.25" x14ac:dyDescent="0.5">
      <c r="A179" s="1"/>
      <c r="B179" s="64"/>
      <c r="C179" s="1"/>
      <c r="D179" s="1"/>
      <c r="E179" s="1"/>
      <c r="F179" s="1"/>
      <c r="G179" s="1"/>
      <c r="H179" s="64"/>
      <c r="I179" s="51"/>
      <c r="J179" s="51"/>
      <c r="K179" s="1"/>
    </row>
    <row r="180" spans="1:11" ht="23.25" x14ac:dyDescent="0.5">
      <c r="A180" s="1"/>
      <c r="B180" s="64"/>
      <c r="C180" s="1"/>
      <c r="D180" s="1"/>
      <c r="E180" s="1"/>
      <c r="F180" s="1"/>
      <c r="G180" s="1"/>
      <c r="H180" s="64"/>
      <c r="I180" s="51"/>
      <c r="J180" s="51"/>
      <c r="K180" s="1"/>
    </row>
    <row r="181" spans="1:11" ht="23.25" x14ac:dyDescent="0.5">
      <c r="A181" s="1"/>
      <c r="B181" s="64"/>
      <c r="C181" s="1"/>
      <c r="D181" s="1"/>
      <c r="E181" s="1"/>
      <c r="F181" s="1"/>
      <c r="G181" s="1"/>
      <c r="H181" s="64"/>
      <c r="I181" s="51"/>
      <c r="J181" s="51"/>
      <c r="K181" s="1"/>
    </row>
    <row r="182" spans="1:11" ht="23.25" x14ac:dyDescent="0.5">
      <c r="A182" s="1"/>
      <c r="B182" s="64"/>
      <c r="C182" s="1"/>
      <c r="D182" s="1"/>
      <c r="E182" s="1"/>
      <c r="F182" s="1"/>
      <c r="G182" s="1"/>
      <c r="H182" s="64"/>
      <c r="I182" s="51"/>
      <c r="J182" s="51"/>
      <c r="K182" s="1"/>
    </row>
    <row r="183" spans="1:11" ht="23.25" x14ac:dyDescent="0.5">
      <c r="A183" s="1"/>
      <c r="B183" s="64"/>
      <c r="C183" s="1"/>
      <c r="D183" s="1"/>
      <c r="E183" s="1"/>
      <c r="F183" s="1"/>
      <c r="G183" s="1"/>
      <c r="H183" s="64"/>
      <c r="I183" s="51"/>
      <c r="J183" s="51"/>
      <c r="K183" s="1"/>
    </row>
    <row r="184" spans="1:11" ht="23.25" x14ac:dyDescent="0.5">
      <c r="A184" s="1"/>
      <c r="B184" s="64"/>
      <c r="C184" s="1"/>
      <c r="D184" s="1"/>
      <c r="E184" s="1"/>
      <c r="F184" s="1"/>
      <c r="G184" s="1"/>
      <c r="H184" s="64"/>
      <c r="I184" s="51"/>
      <c r="J184" s="51"/>
      <c r="K184" s="1"/>
    </row>
    <row r="185" spans="1:11" ht="23.25" x14ac:dyDescent="0.5">
      <c r="A185" s="1"/>
      <c r="B185" s="64"/>
      <c r="C185" s="1"/>
      <c r="D185" s="1"/>
      <c r="E185" s="1"/>
      <c r="F185" s="1"/>
      <c r="G185" s="1"/>
      <c r="H185" s="64"/>
      <c r="I185" s="51"/>
      <c r="J185" s="51"/>
      <c r="K185" s="1"/>
    </row>
    <row r="186" spans="1:11" ht="23.25" x14ac:dyDescent="0.5">
      <c r="A186" s="1"/>
      <c r="B186" s="64"/>
      <c r="C186" s="1"/>
      <c r="D186" s="1"/>
      <c r="E186" s="1"/>
      <c r="F186" s="1"/>
      <c r="G186" s="1"/>
      <c r="H186" s="64"/>
      <c r="I186" s="51"/>
      <c r="J186" s="51"/>
      <c r="K186" s="1"/>
    </row>
    <row r="187" spans="1:11" ht="23.25" x14ac:dyDescent="0.5">
      <c r="A187" s="1"/>
      <c r="B187" s="64"/>
      <c r="C187" s="1"/>
      <c r="D187" s="1"/>
      <c r="E187" s="1"/>
      <c r="F187" s="1"/>
      <c r="G187" s="1"/>
      <c r="H187" s="64"/>
      <c r="I187" s="51"/>
      <c r="J187" s="51"/>
      <c r="K187" s="1"/>
    </row>
    <row r="188" spans="1:11" ht="23.25" x14ac:dyDescent="0.5">
      <c r="A188" s="1"/>
      <c r="B188" s="64"/>
      <c r="C188" s="1"/>
      <c r="D188" s="1"/>
      <c r="E188" s="1"/>
      <c r="F188" s="1"/>
      <c r="G188" s="1"/>
      <c r="H188" s="64"/>
      <c r="I188" s="51"/>
      <c r="J188" s="51"/>
      <c r="K188" s="1"/>
    </row>
    <row r="189" spans="1:11" ht="23.25" x14ac:dyDescent="0.5">
      <c r="A189" s="1"/>
      <c r="B189" s="64"/>
      <c r="C189" s="1"/>
      <c r="D189" s="1"/>
      <c r="E189" s="1"/>
      <c r="F189" s="1"/>
      <c r="G189" s="1"/>
      <c r="H189" s="64"/>
      <c r="I189" s="51"/>
      <c r="J189" s="51"/>
      <c r="K189" s="1"/>
    </row>
    <row r="190" spans="1:11" ht="23.25" x14ac:dyDescent="0.5">
      <c r="A190" s="1"/>
      <c r="B190" s="64"/>
      <c r="C190" s="1"/>
      <c r="D190" s="1"/>
      <c r="E190" s="1"/>
      <c r="F190" s="1"/>
      <c r="G190" s="1"/>
      <c r="H190" s="64"/>
      <c r="I190" s="51"/>
      <c r="J190" s="51"/>
      <c r="K190" s="1"/>
    </row>
    <row r="191" spans="1:11" ht="23.25" x14ac:dyDescent="0.5">
      <c r="A191" s="1"/>
      <c r="B191" s="64"/>
      <c r="C191" s="1"/>
      <c r="D191" s="1"/>
      <c r="E191" s="1"/>
      <c r="F191" s="1"/>
      <c r="G191" s="1"/>
      <c r="H191" s="64"/>
      <c r="I191" s="51"/>
      <c r="J191" s="51"/>
      <c r="K191" s="1"/>
    </row>
    <row r="192" spans="1:11" ht="23.25" x14ac:dyDescent="0.5">
      <c r="A192" s="1"/>
      <c r="B192" s="64"/>
      <c r="C192" s="1"/>
      <c r="D192" s="1"/>
      <c r="E192" s="1"/>
      <c r="F192" s="1"/>
      <c r="G192" s="1"/>
      <c r="H192" s="64"/>
      <c r="I192" s="51"/>
      <c r="J192" s="51"/>
      <c r="K192" s="1"/>
    </row>
    <row r="193" spans="1:11" ht="23.25" x14ac:dyDescent="0.5">
      <c r="A193" s="1"/>
      <c r="B193" s="64"/>
      <c r="C193" s="1"/>
      <c r="D193" s="1"/>
      <c r="E193" s="1"/>
      <c r="F193" s="1"/>
      <c r="G193" s="1"/>
      <c r="H193" s="64"/>
      <c r="I193" s="51"/>
      <c r="J193" s="51"/>
      <c r="K193" s="1"/>
    </row>
    <row r="194" spans="1:11" ht="23.25" x14ac:dyDescent="0.5">
      <c r="A194" s="1"/>
      <c r="B194" s="64"/>
      <c r="C194" s="1"/>
      <c r="D194" s="1"/>
      <c r="E194" s="1"/>
      <c r="F194" s="1"/>
      <c r="G194" s="1"/>
      <c r="H194" s="64"/>
      <c r="I194" s="51"/>
      <c r="J194" s="51"/>
      <c r="K194" s="1"/>
    </row>
    <row r="195" spans="1:11" ht="23.25" x14ac:dyDescent="0.5">
      <c r="A195" s="1"/>
      <c r="B195" s="64"/>
      <c r="C195" s="1"/>
      <c r="D195" s="1"/>
      <c r="E195" s="1"/>
      <c r="F195" s="1"/>
      <c r="G195" s="1"/>
      <c r="H195" s="64"/>
      <c r="I195" s="51"/>
      <c r="J195" s="51"/>
      <c r="K195" s="1"/>
    </row>
    <row r="196" spans="1:11" ht="23.25" x14ac:dyDescent="0.5">
      <c r="A196" s="1"/>
      <c r="B196" s="64"/>
      <c r="C196" s="1"/>
      <c r="D196" s="1"/>
      <c r="E196" s="1"/>
      <c r="F196" s="1"/>
      <c r="G196" s="1"/>
      <c r="H196" s="64"/>
      <c r="I196" s="51"/>
      <c r="J196" s="51"/>
      <c r="K196" s="1"/>
    </row>
    <row r="197" spans="1:11" ht="23.25" x14ac:dyDescent="0.5">
      <c r="A197" s="1"/>
      <c r="B197" s="64"/>
      <c r="C197" s="1"/>
      <c r="D197" s="1"/>
      <c r="E197" s="1"/>
      <c r="F197" s="1"/>
      <c r="G197" s="1"/>
      <c r="H197" s="64"/>
      <c r="I197" s="51"/>
      <c r="J197" s="51"/>
      <c r="K197" s="1"/>
    </row>
    <row r="198" spans="1:11" ht="23.25" x14ac:dyDescent="0.5">
      <c r="A198" s="1"/>
      <c r="B198" s="64"/>
      <c r="C198" s="1"/>
      <c r="D198" s="1"/>
      <c r="E198" s="1"/>
      <c r="F198" s="1"/>
      <c r="G198" s="1"/>
      <c r="H198" s="64"/>
      <c r="I198" s="51"/>
      <c r="J198" s="51"/>
      <c r="K198" s="1"/>
    </row>
    <row r="199" spans="1:11" ht="23.25" x14ac:dyDescent="0.5">
      <c r="A199" s="1"/>
      <c r="B199" s="64"/>
      <c r="C199" s="1"/>
      <c r="D199" s="1"/>
      <c r="E199" s="1"/>
      <c r="F199" s="1"/>
      <c r="G199" s="1"/>
      <c r="H199" s="64"/>
      <c r="I199" s="51"/>
      <c r="J199" s="51"/>
      <c r="K199" s="1"/>
    </row>
    <row r="200" spans="1:11" ht="23.25" x14ac:dyDescent="0.5">
      <c r="A200" s="1"/>
      <c r="B200" s="64"/>
      <c r="C200" s="1"/>
      <c r="D200" s="1"/>
      <c r="E200" s="1"/>
      <c r="F200" s="1"/>
      <c r="G200" s="1"/>
      <c r="H200" s="64"/>
      <c r="I200" s="51"/>
      <c r="J200" s="51"/>
      <c r="K200" s="1"/>
    </row>
    <row r="201" spans="1:11" ht="23.25" x14ac:dyDescent="0.5">
      <c r="A201" s="1"/>
      <c r="B201" s="64"/>
      <c r="C201" s="1"/>
      <c r="D201" s="1"/>
      <c r="E201" s="1"/>
      <c r="F201" s="1"/>
      <c r="G201" s="1"/>
      <c r="H201" s="64"/>
      <c r="I201" s="51"/>
      <c r="J201" s="51"/>
      <c r="K201" s="1"/>
    </row>
    <row r="202" spans="1:11" ht="23.25" x14ac:dyDescent="0.5">
      <c r="A202" s="1"/>
      <c r="B202" s="64"/>
      <c r="C202" s="1"/>
      <c r="D202" s="1"/>
      <c r="E202" s="1"/>
      <c r="F202" s="1"/>
      <c r="G202" s="1"/>
      <c r="H202" s="64"/>
      <c r="I202" s="51"/>
      <c r="J202" s="51"/>
      <c r="K202" s="1"/>
    </row>
    <row r="203" spans="1:11" ht="23.25" x14ac:dyDescent="0.5">
      <c r="A203" s="1"/>
      <c r="B203" s="64"/>
      <c r="C203" s="1"/>
      <c r="D203" s="1"/>
      <c r="E203" s="1"/>
      <c r="F203" s="1"/>
      <c r="G203" s="1"/>
      <c r="H203" s="64"/>
      <c r="I203" s="51"/>
      <c r="J203" s="51"/>
      <c r="K203" s="1"/>
    </row>
    <row r="204" spans="1:11" ht="23.25" x14ac:dyDescent="0.5">
      <c r="A204" s="1"/>
      <c r="B204" s="64"/>
      <c r="C204" s="1"/>
      <c r="D204" s="1"/>
      <c r="E204" s="1"/>
      <c r="F204" s="1"/>
      <c r="G204" s="1"/>
      <c r="H204" s="64"/>
      <c r="I204" s="51"/>
      <c r="J204" s="51"/>
      <c r="K204" s="1"/>
    </row>
    <row r="205" spans="1:11" ht="23.25" x14ac:dyDescent="0.5">
      <c r="A205" s="1"/>
      <c r="B205" s="64"/>
      <c r="C205" s="1"/>
      <c r="D205" s="1"/>
      <c r="E205" s="1"/>
      <c r="F205" s="1"/>
      <c r="G205" s="1"/>
      <c r="H205" s="64"/>
      <c r="I205" s="51"/>
      <c r="J205" s="51"/>
      <c r="K205" s="1"/>
    </row>
    <row r="206" spans="1:11" ht="23.25" x14ac:dyDescent="0.5">
      <c r="A206" s="1"/>
      <c r="B206" s="64"/>
      <c r="C206" s="1"/>
      <c r="D206" s="1"/>
      <c r="E206" s="1"/>
      <c r="F206" s="1"/>
      <c r="G206" s="1"/>
      <c r="H206" s="64"/>
      <c r="I206" s="51"/>
      <c r="J206" s="51"/>
      <c r="K206" s="1"/>
    </row>
    <row r="207" spans="1:11" ht="23.25" x14ac:dyDescent="0.5">
      <c r="A207" s="1"/>
      <c r="B207" s="64"/>
      <c r="C207" s="1"/>
      <c r="D207" s="1"/>
      <c r="E207" s="1"/>
      <c r="F207" s="1"/>
      <c r="G207" s="1"/>
      <c r="H207" s="64"/>
      <c r="I207" s="51"/>
      <c r="J207" s="51"/>
      <c r="K207" s="1"/>
    </row>
    <row r="208" spans="1:11" ht="23.25" x14ac:dyDescent="0.5">
      <c r="A208" s="1"/>
      <c r="B208" s="64"/>
      <c r="C208" s="1"/>
      <c r="D208" s="1"/>
      <c r="E208" s="1"/>
      <c r="F208" s="1"/>
      <c r="G208" s="1"/>
      <c r="H208" s="64"/>
      <c r="I208" s="51"/>
      <c r="J208" s="51"/>
      <c r="K208" s="1"/>
    </row>
    <row r="209" spans="1:11" ht="23.25" x14ac:dyDescent="0.5">
      <c r="A209" s="1"/>
      <c r="B209" s="64"/>
      <c r="C209" s="1"/>
      <c r="D209" s="1"/>
      <c r="E209" s="1"/>
      <c r="F209" s="1"/>
      <c r="G209" s="1"/>
      <c r="H209" s="64"/>
      <c r="I209" s="51"/>
      <c r="J209" s="51"/>
      <c r="K209" s="1"/>
    </row>
    <row r="210" spans="1:11" ht="23.25" x14ac:dyDescent="0.5">
      <c r="A210" s="1"/>
      <c r="B210" s="64"/>
      <c r="C210" s="1"/>
      <c r="D210" s="1"/>
      <c r="E210" s="1"/>
      <c r="F210" s="1"/>
      <c r="G210" s="1"/>
      <c r="H210" s="64"/>
      <c r="I210" s="51"/>
      <c r="J210" s="51"/>
      <c r="K210" s="1"/>
    </row>
    <row r="211" spans="1:11" ht="23.25" x14ac:dyDescent="0.5">
      <c r="A211" s="1"/>
      <c r="B211" s="64"/>
      <c r="C211" s="1"/>
      <c r="D211" s="1"/>
      <c r="E211" s="1"/>
      <c r="F211" s="1"/>
      <c r="G211" s="1"/>
      <c r="H211" s="64"/>
      <c r="I211" s="51"/>
      <c r="J211" s="51"/>
      <c r="K211" s="1"/>
    </row>
    <row r="212" spans="1:11" ht="23.25" x14ac:dyDescent="0.5">
      <c r="A212" s="1"/>
      <c r="B212" s="64"/>
      <c r="C212" s="1"/>
      <c r="D212" s="1"/>
      <c r="E212" s="1"/>
      <c r="F212" s="1"/>
      <c r="G212" s="1"/>
      <c r="H212" s="64"/>
      <c r="I212" s="51"/>
      <c r="J212" s="51"/>
      <c r="K212" s="1"/>
    </row>
    <row r="213" spans="1:11" ht="23.25" x14ac:dyDescent="0.5">
      <c r="A213" s="1"/>
      <c r="B213" s="64"/>
      <c r="C213" s="1"/>
      <c r="D213" s="1"/>
      <c r="E213" s="1"/>
      <c r="F213" s="1"/>
      <c r="G213" s="1"/>
      <c r="H213" s="64"/>
      <c r="I213" s="51"/>
      <c r="J213" s="51"/>
      <c r="K213" s="1"/>
    </row>
    <row r="214" spans="1:11" ht="23.25" x14ac:dyDescent="0.5">
      <c r="A214" s="1"/>
      <c r="B214" s="64"/>
      <c r="C214" s="1"/>
      <c r="D214" s="1"/>
      <c r="E214" s="1"/>
      <c r="F214" s="1"/>
      <c r="G214" s="1"/>
      <c r="H214" s="64"/>
      <c r="I214" s="51"/>
      <c r="J214" s="51"/>
      <c r="K214" s="1"/>
    </row>
    <row r="215" spans="1:11" ht="23.25" x14ac:dyDescent="0.5">
      <c r="A215" s="1"/>
      <c r="B215" s="64"/>
      <c r="C215" s="1"/>
      <c r="D215" s="1"/>
      <c r="E215" s="1"/>
      <c r="F215" s="1"/>
      <c r="G215" s="1"/>
      <c r="H215" s="64"/>
      <c r="I215" s="51"/>
      <c r="J215" s="51"/>
      <c r="K215" s="1"/>
    </row>
    <row r="216" spans="1:11" ht="23.25" x14ac:dyDescent="0.5">
      <c r="A216" s="1"/>
      <c r="B216" s="64"/>
      <c r="C216" s="1"/>
      <c r="D216" s="1"/>
      <c r="E216" s="1"/>
      <c r="F216" s="1"/>
      <c r="G216" s="1"/>
      <c r="H216" s="64"/>
      <c r="I216" s="51"/>
      <c r="J216" s="51"/>
      <c r="K216" s="1"/>
    </row>
    <row r="217" spans="1:11" ht="23.25" x14ac:dyDescent="0.5">
      <c r="A217" s="1"/>
      <c r="B217" s="64"/>
      <c r="C217" s="1"/>
      <c r="D217" s="1"/>
      <c r="E217" s="1"/>
      <c r="F217" s="1"/>
      <c r="G217" s="1"/>
      <c r="H217" s="64"/>
      <c r="I217" s="51"/>
      <c r="J217" s="51"/>
      <c r="K217" s="1"/>
    </row>
    <row r="218" spans="1:11" ht="23.25" x14ac:dyDescent="0.5">
      <c r="A218" s="1"/>
      <c r="B218" s="64"/>
      <c r="C218" s="1"/>
      <c r="D218" s="1"/>
      <c r="E218" s="1"/>
      <c r="F218" s="1"/>
      <c r="G218" s="1"/>
      <c r="H218" s="64"/>
      <c r="I218" s="51"/>
      <c r="J218" s="51"/>
      <c r="K218" s="1"/>
    </row>
    <row r="219" spans="1:11" ht="23.25" x14ac:dyDescent="0.5">
      <c r="A219" s="1"/>
      <c r="B219" s="64"/>
      <c r="C219" s="1"/>
      <c r="D219" s="1"/>
      <c r="E219" s="1"/>
      <c r="F219" s="1"/>
      <c r="G219" s="1"/>
      <c r="H219" s="64"/>
      <c r="I219" s="51"/>
      <c r="J219" s="51"/>
      <c r="K219" s="1"/>
    </row>
    <row r="220" spans="1:11" ht="23.25" x14ac:dyDescent="0.5">
      <c r="A220" s="1"/>
      <c r="B220" s="64"/>
      <c r="C220" s="1"/>
      <c r="D220" s="1"/>
      <c r="E220" s="1"/>
      <c r="F220" s="1"/>
      <c r="G220" s="1"/>
      <c r="H220" s="64"/>
      <c r="I220" s="51"/>
      <c r="J220" s="51"/>
      <c r="K220" s="1"/>
    </row>
    <row r="221" spans="1:11" ht="23.25" x14ac:dyDescent="0.5">
      <c r="A221" s="1"/>
      <c r="B221" s="64"/>
      <c r="C221" s="1"/>
      <c r="D221" s="1"/>
      <c r="E221" s="1"/>
      <c r="F221" s="1"/>
      <c r="G221" s="1"/>
      <c r="H221" s="64"/>
      <c r="I221" s="51"/>
      <c r="J221" s="51"/>
      <c r="K221" s="1"/>
    </row>
    <row r="222" spans="1:11" ht="23.25" x14ac:dyDescent="0.5">
      <c r="A222" s="1"/>
      <c r="B222" s="64"/>
      <c r="C222" s="1"/>
      <c r="D222" s="1"/>
      <c r="E222" s="1"/>
      <c r="F222" s="1"/>
      <c r="G222" s="1"/>
      <c r="H222" s="64"/>
      <c r="I222" s="51"/>
      <c r="J222" s="51"/>
      <c r="K222" s="1"/>
    </row>
    <row r="223" spans="1:11" ht="23.25" x14ac:dyDescent="0.5">
      <c r="A223" s="1"/>
      <c r="B223" s="64"/>
      <c r="C223" s="1"/>
      <c r="D223" s="1"/>
      <c r="E223" s="1"/>
      <c r="F223" s="1"/>
      <c r="G223" s="1"/>
      <c r="H223" s="64"/>
      <c r="I223" s="51"/>
      <c r="J223" s="51"/>
      <c r="K223" s="1"/>
    </row>
    <row r="224" spans="1:11" ht="23.25" x14ac:dyDescent="0.5">
      <c r="A224" s="1"/>
      <c r="B224" s="64"/>
      <c r="C224" s="1"/>
      <c r="D224" s="1"/>
      <c r="E224" s="1"/>
      <c r="F224" s="1"/>
      <c r="G224" s="1"/>
      <c r="H224" s="64"/>
      <c r="I224" s="51"/>
      <c r="J224" s="51"/>
      <c r="K224" s="1"/>
    </row>
    <row r="225" spans="1:11" ht="23.25" x14ac:dyDescent="0.5">
      <c r="A225" s="1"/>
      <c r="B225" s="64"/>
      <c r="C225" s="1"/>
      <c r="D225" s="1"/>
      <c r="E225" s="1"/>
      <c r="F225" s="1"/>
      <c r="G225" s="1"/>
      <c r="H225" s="64"/>
      <c r="I225" s="51"/>
      <c r="J225" s="51"/>
      <c r="K225" s="1"/>
    </row>
    <row r="226" spans="1:11" ht="23.25" x14ac:dyDescent="0.5">
      <c r="A226" s="1"/>
      <c r="B226" s="64"/>
      <c r="C226" s="1"/>
      <c r="D226" s="1"/>
      <c r="E226" s="1"/>
      <c r="F226" s="1"/>
      <c r="G226" s="1"/>
      <c r="H226" s="64"/>
      <c r="I226" s="51"/>
      <c r="J226" s="51"/>
      <c r="K226" s="1"/>
    </row>
    <row r="227" spans="1:11" ht="23.25" x14ac:dyDescent="0.5">
      <c r="A227" s="1"/>
      <c r="B227" s="64"/>
      <c r="C227" s="1"/>
      <c r="D227" s="1"/>
      <c r="E227" s="1"/>
      <c r="F227" s="1"/>
      <c r="G227" s="1"/>
      <c r="H227" s="64"/>
      <c r="I227" s="51"/>
      <c r="J227" s="51"/>
      <c r="K227" s="1"/>
    </row>
    <row r="228" spans="1:11" ht="23.25" x14ac:dyDescent="0.5">
      <c r="A228" s="1"/>
      <c r="B228" s="64"/>
      <c r="C228" s="1"/>
      <c r="D228" s="1"/>
      <c r="E228" s="1"/>
      <c r="F228" s="1"/>
      <c r="G228" s="1"/>
      <c r="H228" s="64"/>
      <c r="I228" s="51"/>
      <c r="J228" s="51"/>
      <c r="K228" s="1"/>
    </row>
    <row r="229" spans="1:11" ht="23.25" x14ac:dyDescent="0.5">
      <c r="A229" s="1"/>
      <c r="B229" s="64"/>
      <c r="C229" s="1"/>
      <c r="D229" s="1"/>
      <c r="E229" s="1"/>
      <c r="F229" s="1"/>
      <c r="G229" s="1"/>
      <c r="H229" s="64"/>
      <c r="I229" s="51"/>
      <c r="J229" s="51"/>
      <c r="K229" s="1"/>
    </row>
    <row r="230" spans="1:11" ht="23.25" x14ac:dyDescent="0.5">
      <c r="A230" s="1"/>
      <c r="B230" s="64"/>
      <c r="C230" s="1"/>
      <c r="D230" s="1"/>
      <c r="E230" s="1"/>
      <c r="F230" s="1"/>
      <c r="G230" s="1"/>
      <c r="H230" s="64"/>
      <c r="I230" s="51"/>
      <c r="J230" s="51"/>
      <c r="K230" s="1"/>
    </row>
    <row r="231" spans="1:11" ht="23.25" x14ac:dyDescent="0.5">
      <c r="A231" s="1"/>
      <c r="B231" s="64"/>
      <c r="C231" s="1"/>
      <c r="D231" s="1"/>
      <c r="E231" s="1"/>
      <c r="F231" s="1"/>
      <c r="G231" s="1"/>
      <c r="H231" s="64"/>
      <c r="I231" s="51"/>
      <c r="J231" s="51"/>
      <c r="K231" s="1"/>
    </row>
    <row r="232" spans="1:11" ht="23.25" x14ac:dyDescent="0.5">
      <c r="A232" s="1"/>
      <c r="B232" s="64"/>
      <c r="C232" s="1"/>
      <c r="D232" s="1"/>
      <c r="E232" s="1"/>
      <c r="F232" s="1"/>
      <c r="G232" s="1"/>
      <c r="H232" s="64"/>
      <c r="I232" s="51"/>
      <c r="J232" s="51"/>
      <c r="K232" s="1"/>
    </row>
    <row r="233" spans="1:11" ht="23.25" x14ac:dyDescent="0.5">
      <c r="A233" s="1"/>
      <c r="B233" s="64"/>
      <c r="C233" s="1"/>
      <c r="D233" s="1"/>
      <c r="E233" s="1"/>
      <c r="F233" s="1"/>
      <c r="G233" s="1"/>
      <c r="H233" s="64"/>
      <c r="I233" s="51"/>
      <c r="J233" s="51"/>
      <c r="K233" s="1"/>
    </row>
    <row r="234" spans="1:11" ht="23.25" x14ac:dyDescent="0.5">
      <c r="A234" s="1"/>
      <c r="B234" s="64"/>
      <c r="C234" s="1"/>
      <c r="D234" s="1"/>
      <c r="E234" s="1"/>
      <c r="F234" s="1"/>
      <c r="G234" s="1"/>
      <c r="H234" s="64"/>
      <c r="I234" s="51"/>
      <c r="J234" s="51"/>
      <c r="K234" s="1"/>
    </row>
    <row r="235" spans="1:11" ht="23.25" x14ac:dyDescent="0.5">
      <c r="A235" s="1"/>
      <c r="B235" s="64"/>
      <c r="C235" s="1"/>
      <c r="D235" s="1"/>
      <c r="E235" s="1"/>
      <c r="F235" s="1"/>
      <c r="G235" s="1"/>
      <c r="H235" s="64"/>
      <c r="I235" s="51"/>
      <c r="J235" s="51"/>
      <c r="K235" s="1"/>
    </row>
    <row r="236" spans="1:11" ht="23.25" x14ac:dyDescent="0.5">
      <c r="A236" s="1"/>
      <c r="B236" s="64"/>
      <c r="C236" s="1"/>
      <c r="D236" s="1"/>
      <c r="E236" s="1"/>
      <c r="F236" s="1"/>
      <c r="G236" s="1"/>
      <c r="H236" s="64"/>
      <c r="I236" s="51"/>
      <c r="J236" s="51"/>
      <c r="K236" s="1"/>
    </row>
    <row r="237" spans="1:11" ht="23.25" x14ac:dyDescent="0.5">
      <c r="A237" s="1"/>
      <c r="B237" s="64"/>
      <c r="C237" s="1"/>
      <c r="D237" s="1"/>
      <c r="E237" s="1"/>
      <c r="F237" s="1"/>
      <c r="G237" s="1"/>
      <c r="H237" s="64"/>
      <c r="I237" s="51"/>
      <c r="J237" s="51"/>
      <c r="K237" s="1"/>
    </row>
    <row r="238" spans="1:11" ht="23.25" x14ac:dyDescent="0.5">
      <c r="A238" s="1"/>
      <c r="B238" s="64"/>
      <c r="C238" s="1"/>
      <c r="D238" s="1"/>
      <c r="E238" s="1"/>
      <c r="F238" s="1"/>
      <c r="G238" s="1"/>
      <c r="H238" s="64"/>
      <c r="I238" s="51"/>
      <c r="J238" s="51"/>
      <c r="K238" s="1"/>
    </row>
    <row r="239" spans="1:11" ht="23.25" x14ac:dyDescent="0.5">
      <c r="A239" s="1"/>
      <c r="B239" s="64"/>
      <c r="C239" s="1"/>
      <c r="D239" s="1"/>
      <c r="E239" s="1"/>
      <c r="F239" s="1"/>
      <c r="G239" s="1"/>
      <c r="H239" s="64"/>
      <c r="I239" s="51"/>
      <c r="J239" s="51"/>
      <c r="K239" s="1"/>
    </row>
    <row r="240" spans="1:11" ht="23.25" x14ac:dyDescent="0.5">
      <c r="A240" s="1"/>
      <c r="B240" s="64"/>
      <c r="C240" s="1"/>
      <c r="D240" s="1"/>
      <c r="E240" s="1"/>
      <c r="F240" s="1"/>
      <c r="G240" s="1"/>
      <c r="H240" s="64"/>
      <c r="I240" s="51"/>
      <c r="J240" s="51"/>
      <c r="K240" s="1"/>
    </row>
    <row r="241" spans="1:11" ht="23.25" x14ac:dyDescent="0.5">
      <c r="A241" s="1"/>
      <c r="B241" s="64"/>
      <c r="C241" s="1"/>
      <c r="D241" s="1"/>
      <c r="E241" s="1"/>
      <c r="F241" s="1"/>
      <c r="G241" s="1"/>
      <c r="H241" s="64"/>
      <c r="I241" s="51"/>
      <c r="J241" s="51"/>
      <c r="K241" s="1"/>
    </row>
    <row r="242" spans="1:11" ht="23.25" x14ac:dyDescent="0.5">
      <c r="A242" s="1"/>
      <c r="B242" s="64"/>
      <c r="C242" s="1"/>
      <c r="D242" s="1"/>
      <c r="E242" s="1"/>
      <c r="F242" s="1"/>
      <c r="G242" s="1"/>
      <c r="H242" s="64"/>
      <c r="I242" s="51"/>
      <c r="J242" s="51"/>
      <c r="K242" s="1"/>
    </row>
    <row r="243" spans="1:11" ht="23.25" x14ac:dyDescent="0.5">
      <c r="A243" s="1"/>
      <c r="B243" s="64"/>
      <c r="C243" s="1"/>
      <c r="D243" s="1"/>
      <c r="E243" s="1"/>
      <c r="F243" s="1"/>
      <c r="G243" s="1"/>
      <c r="H243" s="64"/>
      <c r="I243" s="51"/>
      <c r="J243" s="51"/>
      <c r="K243" s="1"/>
    </row>
    <row r="244" spans="1:11" ht="23.25" x14ac:dyDescent="0.5">
      <c r="A244" s="1"/>
      <c r="B244" s="64"/>
      <c r="C244" s="1"/>
      <c r="D244" s="1"/>
      <c r="E244" s="1"/>
      <c r="F244" s="1"/>
      <c r="G244" s="1"/>
      <c r="H244" s="64"/>
      <c r="I244" s="51"/>
      <c r="J244" s="51"/>
      <c r="K244" s="1"/>
    </row>
    <row r="245" spans="1:11" ht="23.25" x14ac:dyDescent="0.5">
      <c r="A245" s="1"/>
      <c r="B245" s="64"/>
      <c r="C245" s="1"/>
      <c r="D245" s="1"/>
      <c r="E245" s="1"/>
      <c r="F245" s="1"/>
      <c r="G245" s="1"/>
      <c r="H245" s="64"/>
      <c r="I245" s="51"/>
      <c r="J245" s="51"/>
      <c r="K245" s="1"/>
    </row>
    <row r="246" spans="1:11" ht="23.25" x14ac:dyDescent="0.5">
      <c r="A246" s="1"/>
      <c r="B246" s="64"/>
      <c r="C246" s="1"/>
      <c r="D246" s="1"/>
      <c r="E246" s="1"/>
      <c r="F246" s="1"/>
      <c r="G246" s="1"/>
      <c r="H246" s="64"/>
      <c r="I246" s="51"/>
      <c r="J246" s="51"/>
      <c r="K246" s="1"/>
    </row>
    <row r="247" spans="1:11" ht="23.25" x14ac:dyDescent="0.5">
      <c r="A247" s="1"/>
      <c r="B247" s="64"/>
      <c r="C247" s="1"/>
      <c r="D247" s="1"/>
      <c r="E247" s="1"/>
      <c r="F247" s="1"/>
      <c r="G247" s="1"/>
      <c r="H247" s="64"/>
      <c r="I247" s="51"/>
      <c r="J247" s="51"/>
      <c r="K247" s="1"/>
    </row>
    <row r="248" spans="1:11" ht="23.25" x14ac:dyDescent="0.5">
      <c r="A248" s="1"/>
      <c r="B248" s="64"/>
      <c r="C248" s="1"/>
      <c r="D248" s="1"/>
      <c r="E248" s="1"/>
      <c r="F248" s="1"/>
      <c r="G248" s="1"/>
      <c r="H248" s="64"/>
      <c r="I248" s="51"/>
      <c r="J248" s="51"/>
      <c r="K248" s="1"/>
    </row>
    <row r="249" spans="1:11" ht="23.25" x14ac:dyDescent="0.5">
      <c r="A249" s="1"/>
      <c r="B249" s="64"/>
      <c r="C249" s="1"/>
      <c r="D249" s="1"/>
      <c r="E249" s="1"/>
      <c r="F249" s="1"/>
      <c r="G249" s="1"/>
      <c r="H249" s="64"/>
      <c r="I249" s="51"/>
      <c r="J249" s="51"/>
      <c r="K249" s="1"/>
    </row>
    <row r="250" spans="1:11" ht="23.25" x14ac:dyDescent="0.5">
      <c r="A250" s="1"/>
      <c r="B250" s="64"/>
      <c r="C250" s="1"/>
      <c r="D250" s="1"/>
      <c r="E250" s="1"/>
      <c r="F250" s="1"/>
      <c r="G250" s="1"/>
      <c r="H250" s="64"/>
      <c r="I250" s="51"/>
      <c r="J250" s="51"/>
      <c r="K250" s="1"/>
    </row>
    <row r="251" spans="1:11" ht="23.25" x14ac:dyDescent="0.5">
      <c r="A251" s="1"/>
      <c r="B251" s="64"/>
      <c r="C251" s="1"/>
      <c r="D251" s="1"/>
      <c r="E251" s="1"/>
      <c r="F251" s="1"/>
      <c r="G251" s="1"/>
      <c r="H251" s="64"/>
      <c r="I251" s="51"/>
      <c r="J251" s="51"/>
      <c r="K251" s="1"/>
    </row>
    <row r="252" spans="1:11" ht="23.25" x14ac:dyDescent="0.5">
      <c r="A252" s="1"/>
      <c r="B252" s="64"/>
      <c r="C252" s="1"/>
      <c r="D252" s="1"/>
      <c r="E252" s="1"/>
      <c r="F252" s="1"/>
      <c r="G252" s="1"/>
      <c r="H252" s="64"/>
      <c r="I252" s="51"/>
      <c r="J252" s="51"/>
      <c r="K252" s="1"/>
    </row>
    <row r="253" spans="1:11" ht="23.25" x14ac:dyDescent="0.5">
      <c r="A253" s="1"/>
      <c r="B253" s="64"/>
      <c r="C253" s="1"/>
      <c r="D253" s="1"/>
      <c r="E253" s="1"/>
      <c r="F253" s="1"/>
      <c r="G253" s="1"/>
      <c r="H253" s="64"/>
      <c r="I253" s="51"/>
      <c r="J253" s="51"/>
      <c r="K253" s="1"/>
    </row>
    <row r="254" spans="1:11" ht="23.25" x14ac:dyDescent="0.5">
      <c r="A254" s="1"/>
      <c r="B254" s="64"/>
      <c r="C254" s="1"/>
      <c r="D254" s="1"/>
      <c r="E254" s="1"/>
      <c r="F254" s="1"/>
      <c r="G254" s="1"/>
      <c r="H254" s="64"/>
      <c r="I254" s="51"/>
      <c r="J254" s="51"/>
      <c r="K254" s="1"/>
    </row>
    <row r="255" spans="1:11" ht="23.25" x14ac:dyDescent="0.5">
      <c r="A255" s="1"/>
      <c r="B255" s="64"/>
      <c r="C255" s="1"/>
      <c r="D255" s="1"/>
      <c r="E255" s="1"/>
      <c r="F255" s="1"/>
      <c r="G255" s="1"/>
      <c r="H255" s="64"/>
      <c r="I255" s="51"/>
      <c r="J255" s="51"/>
      <c r="K255" s="1"/>
    </row>
    <row r="256" spans="1:11" ht="23.25" x14ac:dyDescent="0.5">
      <c r="A256" s="1"/>
      <c r="B256" s="64"/>
      <c r="C256" s="1"/>
      <c r="D256" s="1"/>
      <c r="E256" s="1"/>
      <c r="F256" s="1"/>
      <c r="G256" s="1"/>
      <c r="H256" s="64"/>
      <c r="I256" s="51"/>
      <c r="J256" s="51"/>
      <c r="K256" s="1"/>
    </row>
    <row r="257" spans="1:11" ht="23.25" x14ac:dyDescent="0.5">
      <c r="A257" s="1"/>
      <c r="B257" s="64"/>
      <c r="C257" s="1"/>
      <c r="D257" s="1"/>
      <c r="E257" s="1"/>
      <c r="F257" s="1"/>
      <c r="G257" s="1"/>
      <c r="H257" s="64"/>
      <c r="I257" s="51"/>
      <c r="J257" s="51"/>
      <c r="K257" s="1"/>
    </row>
    <row r="258" spans="1:11" ht="23.25" x14ac:dyDescent="0.5">
      <c r="A258" s="1"/>
      <c r="B258" s="64"/>
      <c r="C258" s="1"/>
      <c r="D258" s="1"/>
      <c r="E258" s="1"/>
      <c r="F258" s="1"/>
      <c r="G258" s="1"/>
      <c r="H258" s="64"/>
      <c r="I258" s="51"/>
      <c r="J258" s="51"/>
      <c r="K258" s="1"/>
    </row>
    <row r="259" spans="1:11" ht="23.25" x14ac:dyDescent="0.5">
      <c r="A259" s="1"/>
      <c r="B259" s="64"/>
      <c r="C259" s="1"/>
      <c r="D259" s="1"/>
      <c r="E259" s="1"/>
      <c r="F259" s="1"/>
      <c r="G259" s="1"/>
      <c r="H259" s="64"/>
      <c r="I259" s="51"/>
      <c r="J259" s="51"/>
      <c r="K259" s="1"/>
    </row>
    <row r="260" spans="1:11" ht="23.25" x14ac:dyDescent="0.5">
      <c r="A260" s="1"/>
      <c r="B260" s="64"/>
      <c r="C260" s="1"/>
      <c r="D260" s="1"/>
      <c r="E260" s="1"/>
      <c r="F260" s="1"/>
      <c r="G260" s="1"/>
      <c r="H260" s="64"/>
      <c r="I260" s="51"/>
      <c r="J260" s="51"/>
      <c r="K260" s="1"/>
    </row>
    <row r="261" spans="1:11" ht="23.25" x14ac:dyDescent="0.5">
      <c r="A261" s="1"/>
      <c r="B261" s="64"/>
      <c r="C261" s="1"/>
      <c r="D261" s="1"/>
      <c r="E261" s="1"/>
      <c r="F261" s="1"/>
      <c r="G261" s="1"/>
      <c r="H261" s="64"/>
      <c r="I261" s="51"/>
      <c r="J261" s="51"/>
      <c r="K261" s="1"/>
    </row>
    <row r="262" spans="1:11" ht="23.25" x14ac:dyDescent="0.5">
      <c r="A262" s="1"/>
      <c r="B262" s="64"/>
      <c r="C262" s="1"/>
      <c r="D262" s="1"/>
      <c r="E262" s="1"/>
      <c r="F262" s="1"/>
      <c r="G262" s="1"/>
      <c r="H262" s="64"/>
      <c r="I262" s="51"/>
      <c r="J262" s="51"/>
      <c r="K262" s="1"/>
    </row>
    <row r="263" spans="1:11" ht="23.25" x14ac:dyDescent="0.5">
      <c r="A263" s="1"/>
      <c r="B263" s="64"/>
      <c r="C263" s="1"/>
      <c r="D263" s="1"/>
      <c r="E263" s="1"/>
      <c r="F263" s="1"/>
      <c r="G263" s="1"/>
      <c r="H263" s="64"/>
      <c r="I263" s="51"/>
      <c r="J263" s="51"/>
      <c r="K263" s="1"/>
    </row>
    <row r="264" spans="1:11" ht="23.25" x14ac:dyDescent="0.5">
      <c r="A264" s="1"/>
      <c r="B264" s="64"/>
      <c r="C264" s="1"/>
      <c r="D264" s="1"/>
      <c r="E264" s="1"/>
      <c r="F264" s="1"/>
      <c r="G264" s="1"/>
      <c r="H264" s="64"/>
      <c r="I264" s="51"/>
      <c r="J264" s="51"/>
      <c r="K264" s="1"/>
    </row>
    <row r="265" spans="1:11" ht="23.25" x14ac:dyDescent="0.5">
      <c r="A265" s="1"/>
      <c r="B265" s="64"/>
      <c r="C265" s="1"/>
      <c r="D265" s="1"/>
      <c r="E265" s="1"/>
      <c r="F265" s="1"/>
      <c r="G265" s="1"/>
      <c r="H265" s="64"/>
      <c r="I265" s="51"/>
      <c r="J265" s="51"/>
      <c r="K265" s="1"/>
    </row>
    <row r="266" spans="1:11" ht="23.25" x14ac:dyDescent="0.5">
      <c r="A266" s="1"/>
      <c r="B266" s="64"/>
      <c r="C266" s="1"/>
      <c r="D266" s="1"/>
      <c r="E266" s="1"/>
      <c r="F266" s="1"/>
      <c r="G266" s="1"/>
      <c r="H266" s="64"/>
      <c r="I266" s="51"/>
      <c r="J266" s="51"/>
      <c r="K266" s="1"/>
    </row>
    <row r="267" spans="1:11" ht="23.25" x14ac:dyDescent="0.5">
      <c r="A267" s="1"/>
      <c r="B267" s="64"/>
      <c r="C267" s="1"/>
      <c r="D267" s="1"/>
      <c r="E267" s="1"/>
      <c r="F267" s="1"/>
      <c r="G267" s="1"/>
      <c r="H267" s="64"/>
      <c r="I267" s="51"/>
      <c r="J267" s="51"/>
      <c r="K267" s="1"/>
    </row>
    <row r="268" spans="1:11" ht="23.25" x14ac:dyDescent="0.5">
      <c r="A268" s="1"/>
      <c r="B268" s="64"/>
      <c r="C268" s="1"/>
      <c r="D268" s="1"/>
      <c r="E268" s="1"/>
      <c r="F268" s="1"/>
      <c r="G268" s="1"/>
      <c r="H268" s="64"/>
      <c r="I268" s="51"/>
      <c r="J268" s="51"/>
      <c r="K268" s="1"/>
    </row>
    <row r="269" spans="1:11" ht="23.25" x14ac:dyDescent="0.5">
      <c r="A269" s="1"/>
      <c r="B269" s="64"/>
      <c r="C269" s="1"/>
      <c r="D269" s="1"/>
      <c r="E269" s="1"/>
      <c r="F269" s="1"/>
      <c r="G269" s="1"/>
      <c r="H269" s="64"/>
      <c r="I269" s="51"/>
      <c r="J269" s="51"/>
      <c r="K269" s="1"/>
    </row>
    <row r="270" spans="1:11" ht="23.25" x14ac:dyDescent="0.5">
      <c r="A270" s="1"/>
      <c r="B270" s="64"/>
      <c r="C270" s="1"/>
      <c r="D270" s="1"/>
      <c r="E270" s="1"/>
      <c r="F270" s="1"/>
      <c r="G270" s="1"/>
      <c r="H270" s="64"/>
      <c r="I270" s="51"/>
      <c r="J270" s="51"/>
      <c r="K270" s="1"/>
    </row>
    <row r="271" spans="1:11" ht="23.25" x14ac:dyDescent="0.5">
      <c r="A271" s="1"/>
      <c r="B271" s="64"/>
      <c r="C271" s="1"/>
      <c r="D271" s="1"/>
      <c r="E271" s="1"/>
      <c r="F271" s="1"/>
      <c r="G271" s="1"/>
      <c r="H271" s="64"/>
      <c r="I271" s="51"/>
      <c r="J271" s="51"/>
      <c r="K271" s="1"/>
    </row>
    <row r="272" spans="1:11" ht="23.25" x14ac:dyDescent="0.5">
      <c r="A272" s="1"/>
      <c r="B272" s="64"/>
      <c r="C272" s="1"/>
      <c r="D272" s="1"/>
      <c r="E272" s="1"/>
      <c r="F272" s="1"/>
      <c r="G272" s="1"/>
      <c r="H272" s="64"/>
      <c r="I272" s="51"/>
      <c r="J272" s="51"/>
      <c r="K272" s="1"/>
    </row>
    <row r="273" spans="1:11" ht="23.25" x14ac:dyDescent="0.5">
      <c r="A273" s="1"/>
      <c r="B273" s="64"/>
      <c r="C273" s="1"/>
      <c r="D273" s="1"/>
      <c r="E273" s="1"/>
      <c r="F273" s="1"/>
      <c r="G273" s="1"/>
      <c r="H273" s="64"/>
      <c r="I273" s="51"/>
      <c r="J273" s="51"/>
      <c r="K273" s="1"/>
    </row>
    <row r="274" spans="1:11" ht="23.25" x14ac:dyDescent="0.5">
      <c r="A274" s="1"/>
      <c r="B274" s="64"/>
      <c r="C274" s="1"/>
      <c r="D274" s="1"/>
      <c r="E274" s="1"/>
      <c r="F274" s="1"/>
      <c r="G274" s="1"/>
      <c r="H274" s="64"/>
      <c r="I274" s="51"/>
      <c r="J274" s="51"/>
      <c r="K274" s="1"/>
    </row>
    <row r="275" spans="1:11" ht="23.25" x14ac:dyDescent="0.5">
      <c r="A275" s="1"/>
      <c r="B275" s="64"/>
      <c r="C275" s="1"/>
      <c r="D275" s="1"/>
      <c r="E275" s="1"/>
      <c r="F275" s="1"/>
      <c r="G275" s="1"/>
      <c r="H275" s="64"/>
      <c r="I275" s="51"/>
      <c r="J275" s="51"/>
      <c r="K275" s="1"/>
    </row>
    <row r="276" spans="1:11" ht="23.25" x14ac:dyDescent="0.5">
      <c r="A276" s="1"/>
      <c r="B276" s="64"/>
      <c r="C276" s="1"/>
      <c r="D276" s="1"/>
      <c r="E276" s="1"/>
      <c r="F276" s="1"/>
      <c r="G276" s="1"/>
      <c r="H276" s="64"/>
      <c r="I276" s="51"/>
      <c r="J276" s="51"/>
      <c r="K276" s="1"/>
    </row>
    <row r="277" spans="1:11" ht="23.25" x14ac:dyDescent="0.5">
      <c r="A277" s="1"/>
      <c r="B277" s="64"/>
      <c r="C277" s="1"/>
      <c r="D277" s="1"/>
      <c r="E277" s="1"/>
      <c r="F277" s="1"/>
      <c r="G277" s="1"/>
      <c r="H277" s="64"/>
      <c r="I277" s="51"/>
      <c r="J277" s="51"/>
      <c r="K277" s="1"/>
    </row>
    <row r="278" spans="1:11" ht="23.25" x14ac:dyDescent="0.5">
      <c r="A278" s="1"/>
      <c r="B278" s="64"/>
      <c r="C278" s="1"/>
      <c r="D278" s="1"/>
      <c r="E278" s="1"/>
      <c r="F278" s="1"/>
      <c r="G278" s="1"/>
      <c r="H278" s="64"/>
      <c r="I278" s="51"/>
      <c r="J278" s="51"/>
      <c r="K278" s="1"/>
    </row>
    <row r="279" spans="1:11" ht="23.25" x14ac:dyDescent="0.5">
      <c r="A279" s="1"/>
      <c r="B279" s="64"/>
      <c r="C279" s="1"/>
      <c r="D279" s="1"/>
      <c r="E279" s="1"/>
      <c r="F279" s="1"/>
      <c r="G279" s="1"/>
      <c r="H279" s="64"/>
      <c r="I279" s="51"/>
      <c r="J279" s="51"/>
      <c r="K279" s="1"/>
    </row>
    <row r="280" spans="1:11" ht="23.25" x14ac:dyDescent="0.5">
      <c r="A280" s="1"/>
      <c r="B280" s="64"/>
      <c r="C280" s="1"/>
      <c r="D280" s="1"/>
      <c r="E280" s="1"/>
      <c r="F280" s="1"/>
      <c r="G280" s="1"/>
      <c r="H280" s="64"/>
      <c r="I280" s="51"/>
      <c r="J280" s="51"/>
      <c r="K280" s="1"/>
    </row>
    <row r="281" spans="1:11" ht="23.25" x14ac:dyDescent="0.5">
      <c r="A281" s="1"/>
      <c r="B281" s="64"/>
      <c r="C281" s="1"/>
      <c r="D281" s="1"/>
      <c r="E281" s="1"/>
      <c r="F281" s="1"/>
      <c r="G281" s="1"/>
      <c r="H281" s="64"/>
      <c r="I281" s="51"/>
      <c r="J281" s="51"/>
      <c r="K281" s="1"/>
    </row>
    <row r="282" spans="1:11" ht="23.25" x14ac:dyDescent="0.5">
      <c r="A282" s="1"/>
      <c r="B282" s="64"/>
      <c r="C282" s="1"/>
      <c r="D282" s="1"/>
      <c r="E282" s="1"/>
      <c r="F282" s="1"/>
      <c r="G282" s="1"/>
      <c r="H282" s="64"/>
      <c r="I282" s="51"/>
      <c r="J282" s="51"/>
      <c r="K282" s="1"/>
    </row>
    <row r="283" spans="1:11" ht="23.25" x14ac:dyDescent="0.5">
      <c r="A283" s="1"/>
      <c r="B283" s="64"/>
      <c r="C283" s="1"/>
      <c r="D283" s="1"/>
      <c r="E283" s="1"/>
      <c r="F283" s="1"/>
      <c r="G283" s="1"/>
      <c r="H283" s="64"/>
      <c r="I283" s="51"/>
      <c r="J283" s="51"/>
      <c r="K283" s="1"/>
    </row>
    <row r="284" spans="1:11" ht="23.25" x14ac:dyDescent="0.5">
      <c r="A284" s="1"/>
      <c r="B284" s="64"/>
      <c r="C284" s="1"/>
      <c r="D284" s="1"/>
      <c r="E284" s="1"/>
      <c r="F284" s="1"/>
      <c r="G284" s="1"/>
      <c r="H284" s="64"/>
      <c r="I284" s="51"/>
      <c r="J284" s="51"/>
      <c r="K284" s="1"/>
    </row>
    <row r="285" spans="1:11" ht="23.25" x14ac:dyDescent="0.5">
      <c r="A285" s="1"/>
      <c r="B285" s="64"/>
      <c r="C285" s="1"/>
      <c r="D285" s="1"/>
      <c r="E285" s="1"/>
      <c r="F285" s="1"/>
      <c r="G285" s="1"/>
      <c r="H285" s="64"/>
      <c r="I285" s="51"/>
      <c r="J285" s="51"/>
      <c r="K285" s="1"/>
    </row>
  </sheetData>
  <mergeCells count="14">
    <mergeCell ref="A8:E8"/>
    <mergeCell ref="A12:E12"/>
    <mergeCell ref="A23:E23"/>
    <mergeCell ref="A41:E41"/>
    <mergeCell ref="A1:K1"/>
    <mergeCell ref="C6:E6"/>
    <mergeCell ref="A6:A7"/>
    <mergeCell ref="B6:B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6"/>
  <sheetViews>
    <sheetView topLeftCell="A40" zoomScaleNormal="100" workbookViewId="0">
      <selection activeCell="F81" sqref="F81"/>
    </sheetView>
  </sheetViews>
  <sheetFormatPr defaultColWidth="9" defaultRowHeight="22.5" x14ac:dyDescent="0.55000000000000004"/>
  <cols>
    <col min="1" max="1" width="9" style="36"/>
    <col min="2" max="2" width="11.875" style="36" customWidth="1"/>
    <col min="3" max="3" width="12.5" style="36" customWidth="1"/>
    <col min="4" max="4" width="11.5" style="36" customWidth="1"/>
    <col min="5" max="5" width="12.5" style="36" customWidth="1"/>
    <col min="6" max="6" width="12" style="36" customWidth="1"/>
    <col min="7" max="7" width="13.5" style="36" customWidth="1"/>
    <col min="8" max="8" width="14.5" style="36" customWidth="1"/>
    <col min="9" max="9" width="11.5" style="36" customWidth="1"/>
    <col min="10" max="10" width="12.375" style="36" customWidth="1"/>
    <col min="11" max="12" width="12.125" style="36" customWidth="1"/>
    <col min="13" max="13" width="11.875" style="36" customWidth="1"/>
    <col min="14" max="14" width="13.125" style="36" customWidth="1"/>
    <col min="15" max="15" width="14.5" style="36" customWidth="1"/>
    <col min="16" max="16384" width="9" style="36"/>
  </cols>
  <sheetData>
    <row r="1" spans="1:15" ht="31.5" x14ac:dyDescent="0.75">
      <c r="A1" s="269" t="s">
        <v>409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5" x14ac:dyDescent="0.55000000000000004">
      <c r="A2" s="262" t="s">
        <v>271</v>
      </c>
      <c r="B2" s="263" t="s">
        <v>272</v>
      </c>
      <c r="C2" s="263"/>
      <c r="D2" s="263"/>
      <c r="E2" s="263"/>
      <c r="F2" s="263"/>
      <c r="G2" s="263"/>
      <c r="H2" s="264" t="s">
        <v>273</v>
      </c>
      <c r="I2" s="265" t="s">
        <v>274</v>
      </c>
      <c r="J2" s="265"/>
      <c r="K2" s="265"/>
      <c r="L2" s="265"/>
      <c r="M2" s="265"/>
      <c r="N2" s="266" t="s">
        <v>275</v>
      </c>
      <c r="O2" s="256" t="s">
        <v>158</v>
      </c>
    </row>
    <row r="3" spans="1:15" x14ac:dyDescent="0.55000000000000004">
      <c r="A3" s="262"/>
      <c r="B3" s="257" t="s">
        <v>276</v>
      </c>
      <c r="C3" s="257"/>
      <c r="D3" s="257"/>
      <c r="E3" s="258" t="s">
        <v>277</v>
      </c>
      <c r="F3" s="258"/>
      <c r="G3" s="258"/>
      <c r="H3" s="264"/>
      <c r="I3" s="259" t="s">
        <v>278</v>
      </c>
      <c r="J3" s="259" t="s">
        <v>279</v>
      </c>
      <c r="K3" s="259" t="s">
        <v>280</v>
      </c>
      <c r="L3" s="259" t="s">
        <v>281</v>
      </c>
      <c r="M3" s="260" t="s">
        <v>282</v>
      </c>
      <c r="N3" s="267"/>
      <c r="O3" s="256"/>
    </row>
    <row r="4" spans="1:15" x14ac:dyDescent="0.55000000000000004">
      <c r="A4" s="262"/>
      <c r="B4" s="37" t="s">
        <v>283</v>
      </c>
      <c r="C4" s="38" t="s">
        <v>284</v>
      </c>
      <c r="D4" s="37" t="s">
        <v>285</v>
      </c>
      <c r="E4" s="39" t="s">
        <v>286</v>
      </c>
      <c r="F4" s="39" t="s">
        <v>287</v>
      </c>
      <c r="G4" s="39" t="s">
        <v>288</v>
      </c>
      <c r="H4" s="264"/>
      <c r="I4" s="259"/>
      <c r="J4" s="259"/>
      <c r="K4" s="259"/>
      <c r="L4" s="259"/>
      <c r="M4" s="261"/>
      <c r="N4" s="268"/>
      <c r="O4" s="256"/>
    </row>
    <row r="5" spans="1:15" x14ac:dyDescent="0.55000000000000004">
      <c r="A5" s="40" t="s">
        <v>289</v>
      </c>
      <c r="B5" s="41">
        <v>5020</v>
      </c>
      <c r="C5" s="41">
        <v>810</v>
      </c>
      <c r="D5" s="41">
        <v>580</v>
      </c>
      <c r="E5" s="42">
        <v>9030</v>
      </c>
      <c r="F5" s="42">
        <v>1240</v>
      </c>
      <c r="G5" s="42">
        <v>8400</v>
      </c>
      <c r="H5" s="43">
        <f>SUM(B5:G5)</f>
        <v>25080</v>
      </c>
      <c r="I5" s="44"/>
      <c r="J5" s="44">
        <v>300</v>
      </c>
      <c r="K5" s="44"/>
      <c r="L5" s="44">
        <v>600</v>
      </c>
      <c r="M5" s="44"/>
      <c r="N5" s="45">
        <f>I5+J5+K5+L5+M5</f>
        <v>900</v>
      </c>
      <c r="O5" s="49">
        <f>H5+N5</f>
        <v>25980</v>
      </c>
    </row>
    <row r="6" spans="1:15" x14ac:dyDescent="0.55000000000000004">
      <c r="A6" s="40" t="s">
        <v>290</v>
      </c>
      <c r="B6" s="41">
        <v>3120</v>
      </c>
      <c r="C6" s="41">
        <v>630</v>
      </c>
      <c r="D6" s="41">
        <v>260</v>
      </c>
      <c r="E6" s="42">
        <v>4140</v>
      </c>
      <c r="F6" s="42">
        <v>400</v>
      </c>
      <c r="G6" s="42">
        <v>6200</v>
      </c>
      <c r="H6" s="43">
        <f t="shared" ref="H6:H16" si="0">SUM(B6:G6)</f>
        <v>14750</v>
      </c>
      <c r="I6" s="44">
        <v>200</v>
      </c>
      <c r="J6" s="44">
        <v>600</v>
      </c>
      <c r="K6" s="44"/>
      <c r="L6" s="44"/>
      <c r="M6" s="44"/>
      <c r="N6" s="45">
        <f t="shared" ref="N6:N16" si="1">I6+J6+K6+L6+M6</f>
        <v>800</v>
      </c>
      <c r="O6" s="49">
        <f t="shared" ref="O6:O17" si="2">H6+N6</f>
        <v>15550</v>
      </c>
    </row>
    <row r="7" spans="1:15" x14ac:dyDescent="0.55000000000000004">
      <c r="A7" s="40" t="s">
        <v>291</v>
      </c>
      <c r="B7" s="41">
        <v>1540</v>
      </c>
      <c r="C7" s="46">
        <v>120</v>
      </c>
      <c r="D7" s="46">
        <v>60</v>
      </c>
      <c r="E7" s="42">
        <v>480</v>
      </c>
      <c r="F7" s="42">
        <v>320</v>
      </c>
      <c r="G7" s="42">
        <v>1850</v>
      </c>
      <c r="H7" s="43">
        <f t="shared" si="0"/>
        <v>4370</v>
      </c>
      <c r="I7" s="44">
        <v>400</v>
      </c>
      <c r="J7" s="44"/>
      <c r="K7" s="44"/>
      <c r="L7" s="44"/>
      <c r="M7" s="44"/>
      <c r="N7" s="45">
        <f t="shared" si="1"/>
        <v>400</v>
      </c>
      <c r="O7" s="49">
        <f t="shared" si="2"/>
        <v>4770</v>
      </c>
    </row>
    <row r="8" spans="1:15" x14ac:dyDescent="0.55000000000000004">
      <c r="A8" s="40" t="s">
        <v>292</v>
      </c>
      <c r="B8" s="41">
        <v>1500</v>
      </c>
      <c r="C8" s="41">
        <v>150</v>
      </c>
      <c r="D8" s="41"/>
      <c r="E8" s="42">
        <v>420</v>
      </c>
      <c r="F8" s="42"/>
      <c r="G8" s="42">
        <v>700</v>
      </c>
      <c r="H8" s="43">
        <f t="shared" si="0"/>
        <v>2770</v>
      </c>
      <c r="I8" s="44"/>
      <c r="J8" s="44">
        <v>300</v>
      </c>
      <c r="K8" s="44"/>
      <c r="L8" s="44"/>
      <c r="M8" s="44">
        <v>2400</v>
      </c>
      <c r="N8" s="45">
        <f t="shared" si="1"/>
        <v>2700</v>
      </c>
      <c r="O8" s="49">
        <f t="shared" si="2"/>
        <v>5470</v>
      </c>
    </row>
    <row r="9" spans="1:15" x14ac:dyDescent="0.55000000000000004">
      <c r="A9" s="40" t="s">
        <v>293</v>
      </c>
      <c r="B9" s="41">
        <v>4900</v>
      </c>
      <c r="C9" s="41">
        <v>300</v>
      </c>
      <c r="D9" s="41">
        <v>360</v>
      </c>
      <c r="E9" s="42">
        <v>4320</v>
      </c>
      <c r="F9" s="42">
        <v>1640</v>
      </c>
      <c r="G9" s="42">
        <v>3950</v>
      </c>
      <c r="H9" s="43">
        <f t="shared" si="0"/>
        <v>15470</v>
      </c>
      <c r="I9" s="44"/>
      <c r="J9" s="44">
        <v>600</v>
      </c>
      <c r="K9" s="44">
        <v>400</v>
      </c>
      <c r="L9" s="44"/>
      <c r="M9" s="44">
        <v>1200</v>
      </c>
      <c r="N9" s="45">
        <f t="shared" si="1"/>
        <v>2200</v>
      </c>
      <c r="O9" s="49">
        <f t="shared" si="2"/>
        <v>17670</v>
      </c>
    </row>
    <row r="10" spans="1:15" x14ac:dyDescent="0.55000000000000004">
      <c r="A10" s="40" t="s">
        <v>294</v>
      </c>
      <c r="B10" s="41">
        <v>5040</v>
      </c>
      <c r="C10" s="41">
        <v>450</v>
      </c>
      <c r="D10" s="41">
        <v>400</v>
      </c>
      <c r="E10" s="42">
        <v>10860</v>
      </c>
      <c r="F10" s="42">
        <v>1880</v>
      </c>
      <c r="G10" s="42">
        <v>3050</v>
      </c>
      <c r="H10" s="43">
        <f t="shared" si="0"/>
        <v>21680</v>
      </c>
      <c r="I10" s="44"/>
      <c r="J10" s="44">
        <v>900</v>
      </c>
      <c r="K10" s="44">
        <v>400</v>
      </c>
      <c r="L10" s="44">
        <v>1800</v>
      </c>
      <c r="M10" s="44">
        <v>2400</v>
      </c>
      <c r="N10" s="45">
        <f t="shared" si="1"/>
        <v>5500</v>
      </c>
      <c r="O10" s="49">
        <f t="shared" si="2"/>
        <v>27180</v>
      </c>
    </row>
    <row r="11" spans="1:15" x14ac:dyDescent="0.55000000000000004">
      <c r="A11" s="40" t="s">
        <v>295</v>
      </c>
      <c r="B11" s="41"/>
      <c r="C11" s="41"/>
      <c r="D11" s="41"/>
      <c r="E11" s="42"/>
      <c r="F11" s="42"/>
      <c r="G11" s="42"/>
      <c r="H11" s="43">
        <f t="shared" si="0"/>
        <v>0</v>
      </c>
      <c r="I11" s="44"/>
      <c r="J11" s="44"/>
      <c r="K11" s="44"/>
      <c r="L11" s="44"/>
      <c r="M11" s="44"/>
      <c r="N11" s="45">
        <f t="shared" si="1"/>
        <v>0</v>
      </c>
      <c r="O11" s="49">
        <f t="shared" si="2"/>
        <v>0</v>
      </c>
    </row>
    <row r="12" spans="1:15" x14ac:dyDescent="0.55000000000000004">
      <c r="A12" s="40" t="s">
        <v>296</v>
      </c>
      <c r="B12" s="41"/>
      <c r="C12" s="41"/>
      <c r="D12" s="41"/>
      <c r="E12" s="42">
        <v>2040</v>
      </c>
      <c r="F12" s="42"/>
      <c r="G12" s="42"/>
      <c r="H12" s="43">
        <f t="shared" si="0"/>
        <v>2040</v>
      </c>
      <c r="I12" s="44"/>
      <c r="J12" s="44"/>
      <c r="K12" s="44"/>
      <c r="L12" s="44"/>
      <c r="M12" s="44"/>
      <c r="N12" s="45">
        <f t="shared" si="1"/>
        <v>0</v>
      </c>
      <c r="O12" s="49">
        <f t="shared" si="2"/>
        <v>2040</v>
      </c>
    </row>
    <row r="13" spans="1:15" x14ac:dyDescent="0.55000000000000004">
      <c r="A13" s="40" t="s">
        <v>297</v>
      </c>
      <c r="B13" s="41">
        <v>900</v>
      </c>
      <c r="C13" s="41">
        <v>60</v>
      </c>
      <c r="D13" s="41">
        <v>60</v>
      </c>
      <c r="E13" s="42">
        <v>23250</v>
      </c>
      <c r="F13" s="42">
        <v>280</v>
      </c>
      <c r="G13" s="42">
        <v>1300</v>
      </c>
      <c r="H13" s="43">
        <f t="shared" si="0"/>
        <v>25850</v>
      </c>
      <c r="I13" s="44">
        <v>200</v>
      </c>
      <c r="J13" s="44">
        <v>300</v>
      </c>
      <c r="K13" s="44"/>
      <c r="L13" s="44"/>
      <c r="M13" s="44">
        <v>1200</v>
      </c>
      <c r="N13" s="45">
        <f t="shared" si="1"/>
        <v>1700</v>
      </c>
      <c r="O13" s="49">
        <f t="shared" si="2"/>
        <v>27550</v>
      </c>
    </row>
    <row r="14" spans="1:15" x14ac:dyDescent="0.55000000000000004">
      <c r="A14" s="40" t="s">
        <v>298</v>
      </c>
      <c r="B14" s="41">
        <v>7440</v>
      </c>
      <c r="C14" s="41">
        <v>660</v>
      </c>
      <c r="D14" s="41">
        <v>1040</v>
      </c>
      <c r="E14" s="42">
        <v>21210</v>
      </c>
      <c r="F14" s="42">
        <v>560</v>
      </c>
      <c r="G14" s="42">
        <v>6800</v>
      </c>
      <c r="H14" s="43">
        <f t="shared" si="0"/>
        <v>37710</v>
      </c>
      <c r="I14" s="44">
        <v>400</v>
      </c>
      <c r="J14" s="44">
        <v>1800</v>
      </c>
      <c r="K14" s="44"/>
      <c r="L14" s="44">
        <v>5400</v>
      </c>
      <c r="M14" s="44">
        <v>2400</v>
      </c>
      <c r="N14" s="45">
        <f t="shared" si="1"/>
        <v>10000</v>
      </c>
      <c r="O14" s="49">
        <f t="shared" si="2"/>
        <v>47710</v>
      </c>
    </row>
    <row r="15" spans="1:15" x14ac:dyDescent="0.55000000000000004">
      <c r="A15" s="40" t="s">
        <v>299</v>
      </c>
      <c r="B15" s="41">
        <v>14780</v>
      </c>
      <c r="C15" s="41">
        <v>660</v>
      </c>
      <c r="D15" s="41">
        <v>1440</v>
      </c>
      <c r="E15" s="42">
        <v>9420</v>
      </c>
      <c r="F15" s="42">
        <v>320</v>
      </c>
      <c r="G15" s="42">
        <v>5500</v>
      </c>
      <c r="H15" s="43">
        <f t="shared" si="0"/>
        <v>32120</v>
      </c>
      <c r="I15" s="44">
        <v>1200</v>
      </c>
      <c r="J15" s="44">
        <v>1500</v>
      </c>
      <c r="K15" s="44">
        <v>400</v>
      </c>
      <c r="L15" s="44">
        <v>8400</v>
      </c>
      <c r="M15" s="44">
        <v>2400</v>
      </c>
      <c r="N15" s="45">
        <f t="shared" si="1"/>
        <v>13900</v>
      </c>
      <c r="O15" s="49">
        <f t="shared" si="2"/>
        <v>46020</v>
      </c>
    </row>
    <row r="16" spans="1:15" x14ac:dyDescent="0.55000000000000004">
      <c r="A16" s="40" t="s">
        <v>300</v>
      </c>
      <c r="B16" s="41">
        <v>15020</v>
      </c>
      <c r="C16" s="41">
        <v>780</v>
      </c>
      <c r="D16" s="41">
        <v>1040</v>
      </c>
      <c r="E16" s="42">
        <v>13320</v>
      </c>
      <c r="F16" s="42">
        <v>800</v>
      </c>
      <c r="G16" s="42">
        <v>8400</v>
      </c>
      <c r="H16" s="43">
        <f t="shared" si="0"/>
        <v>39360</v>
      </c>
      <c r="I16" s="44">
        <v>1600</v>
      </c>
      <c r="J16" s="44">
        <v>1500</v>
      </c>
      <c r="K16" s="44">
        <v>800</v>
      </c>
      <c r="L16" s="44">
        <v>2400</v>
      </c>
      <c r="M16" s="44">
        <v>4800</v>
      </c>
      <c r="N16" s="45">
        <f t="shared" si="1"/>
        <v>11100</v>
      </c>
      <c r="O16" s="49">
        <f t="shared" si="2"/>
        <v>50460</v>
      </c>
    </row>
    <row r="17" spans="1:15" x14ac:dyDescent="0.55000000000000004">
      <c r="A17" s="47" t="s">
        <v>257</v>
      </c>
      <c r="B17" s="48">
        <f>SUM(B5:B16)</f>
        <v>59260</v>
      </c>
      <c r="C17" s="48">
        <f t="shared" ref="C17:N17" si="3">SUM(C5:C16)</f>
        <v>4620</v>
      </c>
      <c r="D17" s="48">
        <f t="shared" si="3"/>
        <v>5240</v>
      </c>
      <c r="E17" s="48">
        <f t="shared" si="3"/>
        <v>98490</v>
      </c>
      <c r="F17" s="48">
        <f t="shared" si="3"/>
        <v>7440</v>
      </c>
      <c r="G17" s="48">
        <f t="shared" si="3"/>
        <v>46150</v>
      </c>
      <c r="H17" s="43">
        <f t="shared" si="3"/>
        <v>221200</v>
      </c>
      <c r="I17" s="48">
        <f t="shared" si="3"/>
        <v>4000</v>
      </c>
      <c r="J17" s="48">
        <f t="shared" si="3"/>
        <v>7800</v>
      </c>
      <c r="K17" s="48">
        <f t="shared" si="3"/>
        <v>2000</v>
      </c>
      <c r="L17" s="48">
        <f t="shared" si="3"/>
        <v>18600</v>
      </c>
      <c r="M17" s="48">
        <f t="shared" si="3"/>
        <v>16800</v>
      </c>
      <c r="N17" s="45">
        <f t="shared" si="3"/>
        <v>49200</v>
      </c>
      <c r="O17" s="49">
        <f t="shared" si="2"/>
        <v>270400</v>
      </c>
    </row>
    <row r="21" spans="1:15" ht="31.5" x14ac:dyDescent="0.75">
      <c r="A21" s="269" t="s">
        <v>410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</row>
    <row r="22" spans="1:15" x14ac:dyDescent="0.55000000000000004">
      <c r="A22" s="262" t="s">
        <v>271</v>
      </c>
      <c r="B22" s="263" t="s">
        <v>272</v>
      </c>
      <c r="C22" s="263"/>
      <c r="D22" s="263"/>
      <c r="E22" s="263"/>
      <c r="F22" s="263"/>
      <c r="G22" s="263"/>
      <c r="H22" s="264" t="s">
        <v>273</v>
      </c>
      <c r="I22" s="265" t="s">
        <v>274</v>
      </c>
      <c r="J22" s="265"/>
      <c r="K22" s="265"/>
      <c r="L22" s="265"/>
      <c r="M22" s="265"/>
      <c r="N22" s="266" t="s">
        <v>275</v>
      </c>
      <c r="O22" s="256" t="s">
        <v>158</v>
      </c>
    </row>
    <row r="23" spans="1:15" x14ac:dyDescent="0.55000000000000004">
      <c r="A23" s="262"/>
      <c r="B23" s="257" t="s">
        <v>276</v>
      </c>
      <c r="C23" s="257"/>
      <c r="D23" s="257"/>
      <c r="E23" s="258" t="s">
        <v>277</v>
      </c>
      <c r="F23" s="258"/>
      <c r="G23" s="258"/>
      <c r="H23" s="264"/>
      <c r="I23" s="259" t="s">
        <v>278</v>
      </c>
      <c r="J23" s="259" t="s">
        <v>279</v>
      </c>
      <c r="K23" s="259" t="s">
        <v>280</v>
      </c>
      <c r="L23" s="259" t="s">
        <v>281</v>
      </c>
      <c r="M23" s="260" t="s">
        <v>282</v>
      </c>
      <c r="N23" s="267"/>
      <c r="O23" s="256"/>
    </row>
    <row r="24" spans="1:15" x14ac:dyDescent="0.55000000000000004">
      <c r="A24" s="262"/>
      <c r="B24" s="81" t="s">
        <v>283</v>
      </c>
      <c r="C24" s="38" t="s">
        <v>284</v>
      </c>
      <c r="D24" s="81" t="s">
        <v>285</v>
      </c>
      <c r="E24" s="82" t="s">
        <v>286</v>
      </c>
      <c r="F24" s="82" t="s">
        <v>287</v>
      </c>
      <c r="G24" s="82" t="s">
        <v>288</v>
      </c>
      <c r="H24" s="264"/>
      <c r="I24" s="259"/>
      <c r="J24" s="259"/>
      <c r="K24" s="259"/>
      <c r="L24" s="259"/>
      <c r="M24" s="261"/>
      <c r="N24" s="268"/>
      <c r="O24" s="256"/>
    </row>
    <row r="25" spans="1:15" x14ac:dyDescent="0.55000000000000004">
      <c r="A25" s="40" t="s">
        <v>301</v>
      </c>
      <c r="B25" s="41">
        <v>10140</v>
      </c>
      <c r="C25" s="41">
        <v>330</v>
      </c>
      <c r="D25" s="41">
        <v>960</v>
      </c>
      <c r="E25" s="42">
        <v>6000</v>
      </c>
      <c r="F25" s="42">
        <v>440</v>
      </c>
      <c r="G25" s="42">
        <v>4450</v>
      </c>
      <c r="H25" s="43">
        <f>B25+C25+D25+E25+F25+G25</f>
        <v>22320</v>
      </c>
      <c r="I25" s="44">
        <v>1000</v>
      </c>
      <c r="J25" s="44">
        <v>300</v>
      </c>
      <c r="K25" s="44">
        <v>1200</v>
      </c>
      <c r="L25" s="44">
        <v>600</v>
      </c>
      <c r="M25" s="44">
        <v>3600</v>
      </c>
      <c r="N25" s="45">
        <f>I25+J25+K25+L25+M25</f>
        <v>6700</v>
      </c>
      <c r="O25" s="49">
        <f>H25+N25</f>
        <v>29020</v>
      </c>
    </row>
    <row r="26" spans="1:15" x14ac:dyDescent="0.55000000000000004">
      <c r="A26" s="40" t="s">
        <v>302</v>
      </c>
      <c r="B26" s="41">
        <v>4400</v>
      </c>
      <c r="C26" s="41">
        <v>480</v>
      </c>
      <c r="D26" s="41">
        <v>600</v>
      </c>
      <c r="E26" s="42">
        <v>5910</v>
      </c>
      <c r="F26" s="42">
        <v>1520</v>
      </c>
      <c r="G26" s="42">
        <v>4000</v>
      </c>
      <c r="H26" s="43">
        <f t="shared" ref="H26:H36" si="4">B26+C26+D26+E26+F26+G26</f>
        <v>16910</v>
      </c>
      <c r="I26" s="44">
        <v>400</v>
      </c>
      <c r="J26" s="44">
        <v>300</v>
      </c>
      <c r="K26" s="44">
        <v>800</v>
      </c>
      <c r="L26" s="44"/>
      <c r="M26" s="44">
        <v>2400</v>
      </c>
      <c r="N26" s="45">
        <f t="shared" ref="N26:N36" si="5">I26+J26+K26+L26+M26</f>
        <v>3900</v>
      </c>
      <c r="O26" s="49">
        <f t="shared" ref="O26:O37" si="6">H26+N26</f>
        <v>20810</v>
      </c>
    </row>
    <row r="27" spans="1:15" x14ac:dyDescent="0.55000000000000004">
      <c r="A27" s="40" t="s">
        <v>303</v>
      </c>
      <c r="B27" s="41">
        <v>3620</v>
      </c>
      <c r="C27" s="46">
        <v>180</v>
      </c>
      <c r="D27" s="46"/>
      <c r="E27" s="42">
        <v>180</v>
      </c>
      <c r="F27" s="42"/>
      <c r="G27" s="42">
        <v>700</v>
      </c>
      <c r="H27" s="43">
        <f t="shared" si="4"/>
        <v>4680</v>
      </c>
      <c r="I27" s="44"/>
      <c r="J27" s="44"/>
      <c r="K27" s="44"/>
      <c r="L27" s="44"/>
      <c r="M27" s="44">
        <v>1200</v>
      </c>
      <c r="N27" s="45">
        <f t="shared" si="5"/>
        <v>1200</v>
      </c>
      <c r="O27" s="49">
        <f t="shared" si="6"/>
        <v>5880</v>
      </c>
    </row>
    <row r="28" spans="1:15" x14ac:dyDescent="0.55000000000000004">
      <c r="A28" s="40" t="s">
        <v>304</v>
      </c>
      <c r="B28" s="41">
        <v>1060</v>
      </c>
      <c r="C28" s="41"/>
      <c r="D28" s="41">
        <v>40</v>
      </c>
      <c r="E28" s="42">
        <v>1470</v>
      </c>
      <c r="F28" s="42">
        <v>80</v>
      </c>
      <c r="G28" s="42">
        <v>300</v>
      </c>
      <c r="H28" s="43">
        <f t="shared" si="4"/>
        <v>2950</v>
      </c>
      <c r="I28" s="44"/>
      <c r="J28" s="44"/>
      <c r="K28" s="44"/>
      <c r="L28" s="44"/>
      <c r="M28" s="44">
        <v>2400</v>
      </c>
      <c r="N28" s="45">
        <f t="shared" si="5"/>
        <v>2400</v>
      </c>
      <c r="O28" s="49">
        <f t="shared" si="6"/>
        <v>5350</v>
      </c>
    </row>
    <row r="29" spans="1:15" x14ac:dyDescent="0.55000000000000004">
      <c r="A29" s="40" t="s">
        <v>305</v>
      </c>
      <c r="B29" s="41">
        <v>6880</v>
      </c>
      <c r="C29" s="41">
        <v>390</v>
      </c>
      <c r="D29" s="41"/>
      <c r="E29" s="42">
        <v>60</v>
      </c>
      <c r="F29" s="42">
        <v>40</v>
      </c>
      <c r="G29" s="42">
        <v>1050</v>
      </c>
      <c r="H29" s="43">
        <f t="shared" si="4"/>
        <v>8420</v>
      </c>
      <c r="I29" s="44">
        <v>600</v>
      </c>
      <c r="J29" s="44"/>
      <c r="K29" s="44"/>
      <c r="L29" s="44"/>
      <c r="M29" s="44"/>
      <c r="N29" s="45">
        <f t="shared" si="5"/>
        <v>600</v>
      </c>
      <c r="O29" s="49">
        <f t="shared" si="6"/>
        <v>9020</v>
      </c>
    </row>
    <row r="30" spans="1:15" x14ac:dyDescent="0.55000000000000004">
      <c r="A30" s="40" t="s">
        <v>306</v>
      </c>
      <c r="B30" s="41">
        <v>17580</v>
      </c>
      <c r="C30" s="41">
        <v>2010</v>
      </c>
      <c r="D30" s="41">
        <v>720</v>
      </c>
      <c r="E30" s="42">
        <v>7080</v>
      </c>
      <c r="F30" s="42">
        <v>5120</v>
      </c>
      <c r="G30" s="42">
        <v>10750</v>
      </c>
      <c r="H30" s="43">
        <f t="shared" si="4"/>
        <v>43260</v>
      </c>
      <c r="I30" s="44">
        <v>800</v>
      </c>
      <c r="J30" s="44">
        <v>600</v>
      </c>
      <c r="K30" s="44">
        <v>2000</v>
      </c>
      <c r="L30" s="44">
        <v>1200</v>
      </c>
      <c r="M30" s="44">
        <v>3600</v>
      </c>
      <c r="N30" s="45">
        <f t="shared" si="5"/>
        <v>8200</v>
      </c>
      <c r="O30" s="49">
        <f t="shared" si="6"/>
        <v>51460</v>
      </c>
    </row>
    <row r="31" spans="1:15" x14ac:dyDescent="0.55000000000000004">
      <c r="A31" s="40" t="s">
        <v>307</v>
      </c>
      <c r="B31" s="41">
        <v>920</v>
      </c>
      <c r="C31" s="41">
        <v>210</v>
      </c>
      <c r="D31" s="41">
        <v>40</v>
      </c>
      <c r="E31" s="42">
        <v>990</v>
      </c>
      <c r="F31" s="42">
        <v>720</v>
      </c>
      <c r="G31" s="42">
        <v>1450</v>
      </c>
      <c r="H31" s="43">
        <f t="shared" si="4"/>
        <v>4330</v>
      </c>
      <c r="I31" s="44"/>
      <c r="J31" s="44"/>
      <c r="K31" s="44"/>
      <c r="L31" s="44">
        <v>600</v>
      </c>
      <c r="M31" s="44"/>
      <c r="N31" s="45">
        <f t="shared" si="5"/>
        <v>600</v>
      </c>
      <c r="O31" s="49">
        <f t="shared" si="6"/>
        <v>4930</v>
      </c>
    </row>
    <row r="32" spans="1:15" x14ac:dyDescent="0.55000000000000004">
      <c r="A32" s="40" t="s">
        <v>308</v>
      </c>
      <c r="B32" s="41"/>
      <c r="C32" s="41"/>
      <c r="D32" s="41"/>
      <c r="E32" s="42"/>
      <c r="F32" s="42"/>
      <c r="G32" s="42"/>
      <c r="H32" s="43"/>
      <c r="I32" s="44"/>
      <c r="J32" s="44"/>
      <c r="K32" s="44"/>
      <c r="L32" s="44"/>
      <c r="M32" s="44"/>
      <c r="N32" s="45">
        <f t="shared" si="5"/>
        <v>0</v>
      </c>
      <c r="O32" s="49">
        <f t="shared" si="6"/>
        <v>0</v>
      </c>
    </row>
    <row r="33" spans="1:16" x14ac:dyDescent="0.55000000000000004">
      <c r="A33" s="40" t="s">
        <v>309</v>
      </c>
      <c r="B33" s="41">
        <v>1760</v>
      </c>
      <c r="C33" s="41">
        <v>600</v>
      </c>
      <c r="D33" s="41">
        <v>520</v>
      </c>
      <c r="E33" s="42">
        <v>3150</v>
      </c>
      <c r="F33" s="42">
        <v>280</v>
      </c>
      <c r="G33" s="42">
        <v>3450</v>
      </c>
      <c r="H33" s="43">
        <f t="shared" ref="H33" si="7">B33+C33+D33+E33+F33+G33</f>
        <v>9760</v>
      </c>
      <c r="I33" s="44">
        <v>200</v>
      </c>
      <c r="J33" s="44"/>
      <c r="K33" s="44"/>
      <c r="L33" s="44">
        <v>4200</v>
      </c>
      <c r="M33" s="44">
        <v>1200</v>
      </c>
      <c r="N33" s="45">
        <f t="shared" si="5"/>
        <v>5600</v>
      </c>
      <c r="O33" s="49">
        <f t="shared" si="6"/>
        <v>15360</v>
      </c>
    </row>
    <row r="34" spans="1:16" x14ac:dyDescent="0.55000000000000004">
      <c r="A34" s="40" t="s">
        <v>310</v>
      </c>
      <c r="B34" s="41">
        <v>1460</v>
      </c>
      <c r="C34" s="41">
        <v>480</v>
      </c>
      <c r="D34" s="41">
        <v>60</v>
      </c>
      <c r="E34" s="42">
        <v>1920</v>
      </c>
      <c r="F34" s="42">
        <v>640</v>
      </c>
      <c r="G34" s="42">
        <v>2800</v>
      </c>
      <c r="H34" s="43">
        <f t="shared" si="4"/>
        <v>7360</v>
      </c>
      <c r="I34" s="44">
        <v>200</v>
      </c>
      <c r="J34" s="44">
        <v>600</v>
      </c>
      <c r="K34" s="44"/>
      <c r="L34" s="44">
        <v>1800</v>
      </c>
      <c r="M34" s="44">
        <v>2400</v>
      </c>
      <c r="N34" s="45">
        <f t="shared" si="5"/>
        <v>5000</v>
      </c>
      <c r="O34" s="49">
        <f t="shared" si="6"/>
        <v>12360</v>
      </c>
    </row>
    <row r="35" spans="1:16" x14ac:dyDescent="0.55000000000000004">
      <c r="A35" s="40" t="s">
        <v>311</v>
      </c>
      <c r="B35" s="41"/>
      <c r="C35" s="41"/>
      <c r="D35" s="41"/>
      <c r="E35" s="42"/>
      <c r="F35" s="42"/>
      <c r="G35" s="42"/>
      <c r="H35" s="43">
        <f t="shared" si="4"/>
        <v>0</v>
      </c>
      <c r="I35" s="44"/>
      <c r="J35" s="44"/>
      <c r="K35" s="44"/>
      <c r="L35" s="44"/>
      <c r="M35" s="44"/>
      <c r="N35" s="45">
        <f t="shared" si="5"/>
        <v>0</v>
      </c>
      <c r="O35" s="49">
        <f t="shared" si="6"/>
        <v>0</v>
      </c>
    </row>
    <row r="36" spans="1:16" x14ac:dyDescent="0.55000000000000004">
      <c r="A36" s="40" t="s">
        <v>312</v>
      </c>
      <c r="B36" s="41"/>
      <c r="C36" s="41"/>
      <c r="D36" s="41"/>
      <c r="E36" s="42"/>
      <c r="F36" s="42"/>
      <c r="G36" s="42"/>
      <c r="H36" s="43">
        <f t="shared" si="4"/>
        <v>0</v>
      </c>
      <c r="I36" s="44"/>
      <c r="J36" s="44"/>
      <c r="K36" s="44"/>
      <c r="L36" s="44">
        <v>1800</v>
      </c>
      <c r="M36" s="44"/>
      <c r="N36" s="45">
        <f t="shared" si="5"/>
        <v>1800</v>
      </c>
      <c r="O36" s="49">
        <f t="shared" si="6"/>
        <v>1800</v>
      </c>
    </row>
    <row r="37" spans="1:16" x14ac:dyDescent="0.55000000000000004">
      <c r="A37" s="47" t="s">
        <v>257</v>
      </c>
      <c r="B37" s="48">
        <f>SUM(B25:B36)</f>
        <v>47820</v>
      </c>
      <c r="C37" s="48">
        <f t="shared" ref="C37:N37" si="8">SUM(C25:C36)</f>
        <v>4680</v>
      </c>
      <c r="D37" s="48">
        <f t="shared" si="8"/>
        <v>2940</v>
      </c>
      <c r="E37" s="48">
        <f t="shared" si="8"/>
        <v>26760</v>
      </c>
      <c r="F37" s="48">
        <f t="shared" si="8"/>
        <v>8840</v>
      </c>
      <c r="G37" s="48">
        <f t="shared" si="8"/>
        <v>28950</v>
      </c>
      <c r="H37" s="48">
        <f t="shared" si="8"/>
        <v>119990</v>
      </c>
      <c r="I37" s="48">
        <f t="shared" si="8"/>
        <v>3200</v>
      </c>
      <c r="J37" s="48">
        <f t="shared" si="8"/>
        <v>1800</v>
      </c>
      <c r="K37" s="48">
        <f t="shared" si="8"/>
        <v>4000</v>
      </c>
      <c r="L37" s="48">
        <f t="shared" si="8"/>
        <v>10200</v>
      </c>
      <c r="M37" s="48">
        <f t="shared" si="8"/>
        <v>16800</v>
      </c>
      <c r="N37" s="48">
        <f t="shared" si="8"/>
        <v>36000</v>
      </c>
      <c r="O37" s="49">
        <f t="shared" si="6"/>
        <v>155990</v>
      </c>
    </row>
    <row r="40" spans="1:16" ht="31.5" x14ac:dyDescent="0.75">
      <c r="A40" s="35" t="s">
        <v>313</v>
      </c>
    </row>
    <row r="41" spans="1:16" x14ac:dyDescent="0.55000000000000004">
      <c r="A41" s="262" t="s">
        <v>271</v>
      </c>
      <c r="B41" s="263" t="s">
        <v>272</v>
      </c>
      <c r="C41" s="263"/>
      <c r="D41" s="263"/>
      <c r="E41" s="263"/>
      <c r="F41" s="263"/>
      <c r="G41" s="263"/>
      <c r="H41" s="263"/>
      <c r="I41" s="264" t="s">
        <v>273</v>
      </c>
      <c r="J41" s="265" t="s">
        <v>274</v>
      </c>
      <c r="K41" s="265"/>
      <c r="L41" s="265"/>
      <c r="M41" s="265"/>
      <c r="N41" s="265"/>
      <c r="O41" s="266" t="s">
        <v>275</v>
      </c>
      <c r="P41" s="256" t="s">
        <v>158</v>
      </c>
    </row>
    <row r="42" spans="1:16" x14ac:dyDescent="0.55000000000000004">
      <c r="A42" s="262"/>
      <c r="B42" s="257" t="s">
        <v>276</v>
      </c>
      <c r="C42" s="257"/>
      <c r="D42" s="257"/>
      <c r="E42" s="257"/>
      <c r="F42" s="258" t="s">
        <v>277</v>
      </c>
      <c r="G42" s="258"/>
      <c r="H42" s="258"/>
      <c r="I42" s="264"/>
      <c r="J42" s="259" t="s">
        <v>278</v>
      </c>
      <c r="K42" s="259" t="s">
        <v>279</v>
      </c>
      <c r="L42" s="259" t="s">
        <v>280</v>
      </c>
      <c r="M42" s="259" t="s">
        <v>281</v>
      </c>
      <c r="N42" s="260" t="s">
        <v>282</v>
      </c>
      <c r="O42" s="267"/>
      <c r="P42" s="256"/>
    </row>
    <row r="43" spans="1:16" x14ac:dyDescent="0.55000000000000004">
      <c r="A43" s="262"/>
      <c r="B43" s="81" t="s">
        <v>283</v>
      </c>
      <c r="C43" s="38" t="s">
        <v>314</v>
      </c>
      <c r="D43" s="81" t="s">
        <v>285</v>
      </c>
      <c r="E43" s="81" t="s">
        <v>315</v>
      </c>
      <c r="F43" s="82" t="s">
        <v>286</v>
      </c>
      <c r="G43" s="82" t="s">
        <v>287</v>
      </c>
      <c r="H43" s="82" t="s">
        <v>288</v>
      </c>
      <c r="I43" s="264"/>
      <c r="J43" s="259"/>
      <c r="K43" s="259"/>
      <c r="L43" s="259"/>
      <c r="M43" s="259"/>
      <c r="N43" s="261"/>
      <c r="O43" s="268"/>
      <c r="P43" s="256"/>
    </row>
    <row r="44" spans="1:16" x14ac:dyDescent="0.55000000000000004">
      <c r="A44" s="40" t="s">
        <v>316</v>
      </c>
      <c r="B44" s="41"/>
      <c r="C44" s="41"/>
      <c r="D44" s="41"/>
      <c r="E44" s="41"/>
      <c r="F44" s="42"/>
      <c r="G44" s="42"/>
      <c r="H44" s="42"/>
      <c r="I44" s="43">
        <f>B44+C44+E44+F44+G44+H44+D44</f>
        <v>0</v>
      </c>
      <c r="J44" s="44"/>
      <c r="K44" s="44"/>
      <c r="L44" s="44"/>
      <c r="M44" s="44">
        <v>3000</v>
      </c>
      <c r="N44" s="44"/>
      <c r="O44" s="45">
        <f>J44+K44+L44+M44+N44</f>
        <v>3000</v>
      </c>
      <c r="P44" s="49">
        <f>I44+O44</f>
        <v>3000</v>
      </c>
    </row>
    <row r="45" spans="1:16" x14ac:dyDescent="0.55000000000000004">
      <c r="A45" s="40" t="s">
        <v>317</v>
      </c>
      <c r="B45" s="41"/>
      <c r="C45" s="41"/>
      <c r="D45" s="41"/>
      <c r="E45" s="41"/>
      <c r="F45" s="42"/>
      <c r="G45" s="42"/>
      <c r="H45" s="42"/>
      <c r="I45" s="43">
        <f t="shared" ref="I45:I55" si="9">B45+C45+E45+F45+G45+H45+D45</f>
        <v>0</v>
      </c>
      <c r="J45" s="44"/>
      <c r="K45" s="44"/>
      <c r="L45" s="44"/>
      <c r="M45" s="44">
        <v>1200</v>
      </c>
      <c r="N45" s="44"/>
      <c r="O45" s="45">
        <f t="shared" ref="O45:O55" si="10">J45+K45+L45+M45+N45</f>
        <v>1200</v>
      </c>
      <c r="P45" s="49">
        <f t="shared" ref="P45:P56" si="11">I45+O45</f>
        <v>1200</v>
      </c>
    </row>
    <row r="46" spans="1:16" x14ac:dyDescent="0.55000000000000004">
      <c r="A46" s="40" t="s">
        <v>318</v>
      </c>
      <c r="B46" s="41"/>
      <c r="C46" s="46"/>
      <c r="D46" s="46"/>
      <c r="E46" s="46"/>
      <c r="F46" s="42"/>
      <c r="G46" s="42"/>
      <c r="H46" s="42"/>
      <c r="I46" s="43">
        <f t="shared" si="9"/>
        <v>0</v>
      </c>
      <c r="J46" s="44"/>
      <c r="K46" s="44"/>
      <c r="L46" s="44"/>
      <c r="M46" s="44">
        <v>600</v>
      </c>
      <c r="N46" s="44"/>
      <c r="O46" s="45">
        <f t="shared" si="10"/>
        <v>600</v>
      </c>
      <c r="P46" s="49">
        <f t="shared" si="11"/>
        <v>600</v>
      </c>
    </row>
    <row r="47" spans="1:16" x14ac:dyDescent="0.55000000000000004">
      <c r="A47" s="40" t="s">
        <v>319</v>
      </c>
      <c r="B47" s="41"/>
      <c r="C47" s="41"/>
      <c r="D47" s="41"/>
      <c r="E47" s="41"/>
      <c r="F47" s="42"/>
      <c r="G47" s="42"/>
      <c r="H47" s="42"/>
      <c r="I47" s="43">
        <f t="shared" si="9"/>
        <v>0</v>
      </c>
      <c r="J47" s="44"/>
      <c r="K47" s="44"/>
      <c r="L47" s="44"/>
      <c r="M47" s="44"/>
      <c r="N47" s="44"/>
      <c r="O47" s="45">
        <f t="shared" si="10"/>
        <v>0</v>
      </c>
      <c r="P47" s="49">
        <f t="shared" si="11"/>
        <v>0</v>
      </c>
    </row>
    <row r="48" spans="1:16" x14ac:dyDescent="0.55000000000000004">
      <c r="A48" s="40" t="s">
        <v>320</v>
      </c>
      <c r="B48" s="41"/>
      <c r="C48" s="41"/>
      <c r="D48" s="41"/>
      <c r="E48" s="41"/>
      <c r="F48" s="42"/>
      <c r="G48" s="42"/>
      <c r="H48" s="42"/>
      <c r="I48" s="43">
        <f t="shared" si="9"/>
        <v>0</v>
      </c>
      <c r="J48" s="44"/>
      <c r="K48" s="44"/>
      <c r="L48" s="44"/>
      <c r="M48" s="44">
        <v>1200</v>
      </c>
      <c r="N48" s="44"/>
      <c r="O48" s="45">
        <f t="shared" si="10"/>
        <v>1200</v>
      </c>
      <c r="P48" s="49">
        <f t="shared" si="11"/>
        <v>1200</v>
      </c>
    </row>
    <row r="49" spans="1:16" x14ac:dyDescent="0.55000000000000004">
      <c r="A49" s="40" t="s">
        <v>321</v>
      </c>
      <c r="B49" s="41">
        <v>15780</v>
      </c>
      <c r="C49" s="41">
        <v>240</v>
      </c>
      <c r="D49" s="41">
        <v>960</v>
      </c>
      <c r="E49" s="41">
        <v>1470</v>
      </c>
      <c r="F49" s="42">
        <v>6510</v>
      </c>
      <c r="G49" s="42"/>
      <c r="H49" s="42">
        <v>14150</v>
      </c>
      <c r="I49" s="43">
        <f t="shared" si="9"/>
        <v>39110</v>
      </c>
      <c r="J49" s="44">
        <v>3000</v>
      </c>
      <c r="K49" s="44">
        <v>5100</v>
      </c>
      <c r="L49" s="44">
        <v>1600</v>
      </c>
      <c r="M49" s="44">
        <v>5400</v>
      </c>
      <c r="N49" s="44">
        <v>4800</v>
      </c>
      <c r="O49" s="45">
        <f t="shared" si="10"/>
        <v>19900</v>
      </c>
      <c r="P49" s="49">
        <f t="shared" si="11"/>
        <v>59010</v>
      </c>
    </row>
    <row r="50" spans="1:16" x14ac:dyDescent="0.55000000000000004">
      <c r="A50" s="40" t="s">
        <v>322</v>
      </c>
      <c r="B50" s="41">
        <v>5140</v>
      </c>
      <c r="C50" s="41">
        <v>210</v>
      </c>
      <c r="D50" s="41">
        <v>1900</v>
      </c>
      <c r="E50" s="41">
        <v>2100</v>
      </c>
      <c r="F50" s="42">
        <v>12960</v>
      </c>
      <c r="G50" s="42"/>
      <c r="H50" s="42">
        <v>16800</v>
      </c>
      <c r="I50" s="43">
        <f t="shared" si="9"/>
        <v>39110</v>
      </c>
      <c r="J50" s="44">
        <v>400</v>
      </c>
      <c r="K50" s="44">
        <v>2100</v>
      </c>
      <c r="L50" s="44">
        <v>800</v>
      </c>
      <c r="M50" s="44">
        <v>5400</v>
      </c>
      <c r="N50" s="44">
        <v>9600</v>
      </c>
      <c r="O50" s="45">
        <f t="shared" si="10"/>
        <v>18300</v>
      </c>
      <c r="P50" s="49">
        <f t="shared" si="11"/>
        <v>57410</v>
      </c>
    </row>
    <row r="51" spans="1:16" x14ac:dyDescent="0.55000000000000004">
      <c r="A51" s="40" t="s">
        <v>323</v>
      </c>
      <c r="B51" s="41">
        <v>2500</v>
      </c>
      <c r="C51" s="41">
        <v>450</v>
      </c>
      <c r="D51" s="41">
        <v>1980</v>
      </c>
      <c r="E51" s="41">
        <v>600</v>
      </c>
      <c r="F51" s="42">
        <v>11220</v>
      </c>
      <c r="G51" s="42">
        <v>200</v>
      </c>
      <c r="H51" s="42">
        <v>14400</v>
      </c>
      <c r="I51" s="43">
        <f t="shared" si="9"/>
        <v>31350</v>
      </c>
      <c r="J51" s="44"/>
      <c r="K51" s="44">
        <v>1800</v>
      </c>
      <c r="L51" s="44">
        <v>400</v>
      </c>
      <c r="M51" s="44">
        <v>12600</v>
      </c>
      <c r="N51" s="44"/>
      <c r="O51" s="45">
        <f t="shared" si="10"/>
        <v>14800</v>
      </c>
      <c r="P51" s="49">
        <f t="shared" si="11"/>
        <v>46150</v>
      </c>
    </row>
    <row r="52" spans="1:16" x14ac:dyDescent="0.55000000000000004">
      <c r="A52" s="40" t="s">
        <v>324</v>
      </c>
      <c r="B52" s="41">
        <v>3480</v>
      </c>
      <c r="C52" s="41">
        <v>300</v>
      </c>
      <c r="D52" s="41">
        <v>1140</v>
      </c>
      <c r="E52" s="41">
        <v>810</v>
      </c>
      <c r="F52" s="42">
        <v>9870</v>
      </c>
      <c r="G52" s="42"/>
      <c r="H52" s="42">
        <v>13950</v>
      </c>
      <c r="I52" s="43">
        <f t="shared" si="9"/>
        <v>29550</v>
      </c>
      <c r="J52" s="44">
        <v>600</v>
      </c>
      <c r="K52" s="44">
        <v>2400</v>
      </c>
      <c r="L52" s="44">
        <v>800</v>
      </c>
      <c r="M52" s="44">
        <v>1800</v>
      </c>
      <c r="N52" s="44">
        <v>7200</v>
      </c>
      <c r="O52" s="45">
        <f t="shared" si="10"/>
        <v>12800</v>
      </c>
      <c r="P52" s="49">
        <f t="shared" si="11"/>
        <v>42350</v>
      </c>
    </row>
    <row r="53" spans="1:16" x14ac:dyDescent="0.55000000000000004">
      <c r="A53" s="40" t="s">
        <v>325</v>
      </c>
      <c r="B53" s="41">
        <v>10120</v>
      </c>
      <c r="C53" s="41">
        <v>60</v>
      </c>
      <c r="D53" s="41">
        <v>460</v>
      </c>
      <c r="E53" s="41">
        <v>630</v>
      </c>
      <c r="F53" s="42">
        <v>4470</v>
      </c>
      <c r="G53" s="42">
        <v>120</v>
      </c>
      <c r="H53" s="42">
        <v>6800</v>
      </c>
      <c r="I53" s="43">
        <f t="shared" si="9"/>
        <v>22660</v>
      </c>
      <c r="J53" s="44">
        <v>800</v>
      </c>
      <c r="K53" s="44">
        <v>1500</v>
      </c>
      <c r="L53" s="44">
        <v>400</v>
      </c>
      <c r="M53" s="44">
        <v>1200</v>
      </c>
      <c r="N53" s="44">
        <v>3600</v>
      </c>
      <c r="O53" s="45">
        <f t="shared" si="10"/>
        <v>7500</v>
      </c>
      <c r="P53" s="49">
        <f t="shared" si="11"/>
        <v>30160</v>
      </c>
    </row>
    <row r="54" spans="1:16" x14ac:dyDescent="0.55000000000000004">
      <c r="A54" s="40" t="s">
        <v>326</v>
      </c>
      <c r="B54" s="41">
        <v>10860</v>
      </c>
      <c r="C54" s="41">
        <v>30</v>
      </c>
      <c r="D54" s="41">
        <v>400</v>
      </c>
      <c r="E54" s="41">
        <v>630</v>
      </c>
      <c r="F54" s="42">
        <v>7530</v>
      </c>
      <c r="G54" s="42"/>
      <c r="H54" s="42">
        <v>9750</v>
      </c>
      <c r="I54" s="43">
        <f t="shared" si="9"/>
        <v>29200</v>
      </c>
      <c r="J54" s="44">
        <v>2800</v>
      </c>
      <c r="K54" s="44">
        <v>300</v>
      </c>
      <c r="L54" s="44"/>
      <c r="M54" s="44">
        <v>1200</v>
      </c>
      <c r="N54" s="44">
        <v>2400</v>
      </c>
      <c r="O54" s="45">
        <f t="shared" si="10"/>
        <v>6700</v>
      </c>
      <c r="P54" s="49">
        <f t="shared" si="11"/>
        <v>35900</v>
      </c>
    </row>
    <row r="55" spans="1:16" x14ac:dyDescent="0.55000000000000004">
      <c r="A55" s="40" t="s">
        <v>327</v>
      </c>
      <c r="B55" s="41">
        <v>9160</v>
      </c>
      <c r="C55" s="41">
        <v>180</v>
      </c>
      <c r="D55" s="41">
        <v>200</v>
      </c>
      <c r="E55" s="41">
        <v>450</v>
      </c>
      <c r="F55" s="42">
        <v>5040</v>
      </c>
      <c r="G55" s="42"/>
      <c r="H55" s="42">
        <v>7200</v>
      </c>
      <c r="I55" s="43">
        <f t="shared" si="9"/>
        <v>22230</v>
      </c>
      <c r="J55" s="44">
        <v>4000</v>
      </c>
      <c r="K55" s="44">
        <v>300</v>
      </c>
      <c r="L55" s="44">
        <v>800</v>
      </c>
      <c r="M55" s="44">
        <v>1200</v>
      </c>
      <c r="N55" s="44"/>
      <c r="O55" s="45">
        <f t="shared" si="10"/>
        <v>6300</v>
      </c>
      <c r="P55" s="49">
        <f t="shared" si="11"/>
        <v>28530</v>
      </c>
    </row>
    <row r="56" spans="1:16" x14ac:dyDescent="0.55000000000000004">
      <c r="A56" s="47" t="s">
        <v>257</v>
      </c>
      <c r="B56" s="48">
        <f>SUM(B44:B55)</f>
        <v>57040</v>
      </c>
      <c r="C56" s="48">
        <f t="shared" ref="C56:O56" si="12">SUM(C44:C55)</f>
        <v>1470</v>
      </c>
      <c r="D56" s="48">
        <f t="shared" si="12"/>
        <v>7040</v>
      </c>
      <c r="E56" s="48">
        <f t="shared" si="12"/>
        <v>6690</v>
      </c>
      <c r="F56" s="48">
        <f t="shared" si="12"/>
        <v>57600</v>
      </c>
      <c r="G56" s="48">
        <f t="shared" si="12"/>
        <v>320</v>
      </c>
      <c r="H56" s="48">
        <f t="shared" si="12"/>
        <v>83050</v>
      </c>
      <c r="I56" s="43">
        <f t="shared" si="12"/>
        <v>213210</v>
      </c>
      <c r="J56" s="48">
        <f t="shared" si="12"/>
        <v>11600</v>
      </c>
      <c r="K56" s="48">
        <f t="shared" si="12"/>
        <v>13500</v>
      </c>
      <c r="L56" s="48">
        <f t="shared" si="12"/>
        <v>4800</v>
      </c>
      <c r="M56" s="48">
        <f t="shared" si="12"/>
        <v>34800</v>
      </c>
      <c r="N56" s="48">
        <f t="shared" si="12"/>
        <v>27600</v>
      </c>
      <c r="O56" s="45">
        <f t="shared" si="12"/>
        <v>92300</v>
      </c>
      <c r="P56" s="49">
        <f t="shared" si="11"/>
        <v>305510</v>
      </c>
    </row>
    <row r="60" spans="1:16" ht="31.5" x14ac:dyDescent="0.75">
      <c r="A60" s="35" t="s">
        <v>328</v>
      </c>
    </row>
    <row r="61" spans="1:16" x14ac:dyDescent="0.55000000000000004">
      <c r="A61" s="262" t="s">
        <v>271</v>
      </c>
      <c r="B61" s="263" t="s">
        <v>272</v>
      </c>
      <c r="C61" s="263"/>
      <c r="D61" s="263"/>
      <c r="E61" s="263"/>
      <c r="F61" s="263"/>
      <c r="G61" s="263"/>
      <c r="H61" s="263"/>
      <c r="I61" s="264" t="s">
        <v>273</v>
      </c>
      <c r="J61" s="265" t="s">
        <v>274</v>
      </c>
      <c r="K61" s="265"/>
      <c r="L61" s="265"/>
      <c r="M61" s="265"/>
      <c r="N61" s="265"/>
      <c r="O61" s="266" t="s">
        <v>275</v>
      </c>
      <c r="P61" s="256" t="s">
        <v>158</v>
      </c>
    </row>
    <row r="62" spans="1:16" x14ac:dyDescent="0.55000000000000004">
      <c r="A62" s="262"/>
      <c r="B62" s="257" t="s">
        <v>276</v>
      </c>
      <c r="C62" s="257"/>
      <c r="D62" s="257"/>
      <c r="E62" s="257"/>
      <c r="F62" s="258" t="s">
        <v>277</v>
      </c>
      <c r="G62" s="258"/>
      <c r="H62" s="258"/>
      <c r="I62" s="264"/>
      <c r="J62" s="259" t="s">
        <v>278</v>
      </c>
      <c r="K62" s="259" t="s">
        <v>279</v>
      </c>
      <c r="L62" s="259" t="s">
        <v>280</v>
      </c>
      <c r="M62" s="259" t="s">
        <v>281</v>
      </c>
      <c r="N62" s="260" t="s">
        <v>282</v>
      </c>
      <c r="O62" s="267"/>
      <c r="P62" s="256"/>
    </row>
    <row r="63" spans="1:16" x14ac:dyDescent="0.55000000000000004">
      <c r="A63" s="262"/>
      <c r="B63" s="81" t="s">
        <v>283</v>
      </c>
      <c r="C63" s="38" t="s">
        <v>314</v>
      </c>
      <c r="D63" s="81" t="s">
        <v>285</v>
      </c>
      <c r="E63" s="81" t="s">
        <v>315</v>
      </c>
      <c r="F63" s="82" t="s">
        <v>286</v>
      </c>
      <c r="G63" s="82" t="s">
        <v>287</v>
      </c>
      <c r="H63" s="82" t="s">
        <v>288</v>
      </c>
      <c r="I63" s="264"/>
      <c r="J63" s="259"/>
      <c r="K63" s="259"/>
      <c r="L63" s="259"/>
      <c r="M63" s="259"/>
      <c r="N63" s="261"/>
      <c r="O63" s="268"/>
      <c r="P63" s="256"/>
    </row>
    <row r="64" spans="1:16" x14ac:dyDescent="0.55000000000000004">
      <c r="A64" s="40" t="s">
        <v>329</v>
      </c>
      <c r="B64" s="41">
        <v>4820</v>
      </c>
      <c r="C64" s="41"/>
      <c r="D64" s="41">
        <v>720</v>
      </c>
      <c r="E64" s="41">
        <v>180</v>
      </c>
      <c r="F64" s="42">
        <v>6930</v>
      </c>
      <c r="G64" s="42"/>
      <c r="H64" s="42">
        <v>11050</v>
      </c>
      <c r="I64" s="43">
        <f>SUM(B64:H64)</f>
        <v>23700</v>
      </c>
      <c r="J64" s="44">
        <v>400</v>
      </c>
      <c r="K64" s="44">
        <v>900</v>
      </c>
      <c r="L64" s="44">
        <v>800</v>
      </c>
      <c r="M64" s="44"/>
      <c r="N64" s="44">
        <v>1200</v>
      </c>
      <c r="O64" s="45">
        <f>SUM(J64:N64)</f>
        <v>3300</v>
      </c>
      <c r="P64" s="49">
        <f>I64+O64</f>
        <v>27000</v>
      </c>
    </row>
    <row r="65" spans="1:16" x14ac:dyDescent="0.55000000000000004">
      <c r="A65" s="40" t="s">
        <v>330</v>
      </c>
      <c r="B65" s="41">
        <v>3140</v>
      </c>
      <c r="C65" s="41">
        <v>180</v>
      </c>
      <c r="D65" s="41"/>
      <c r="E65" s="41">
        <v>180</v>
      </c>
      <c r="F65" s="42">
        <v>90</v>
      </c>
      <c r="G65" s="42">
        <v>120</v>
      </c>
      <c r="H65" s="42">
        <v>2950</v>
      </c>
      <c r="I65" s="43">
        <f t="shared" ref="I65:I75" si="13">SUM(B65:H65)</f>
        <v>6660</v>
      </c>
      <c r="J65" s="44">
        <v>200</v>
      </c>
      <c r="K65" s="44"/>
      <c r="L65" s="44"/>
      <c r="M65" s="44"/>
      <c r="N65" s="44"/>
      <c r="O65" s="45">
        <f t="shared" ref="O65:O75" si="14">SUM(J65:N65)</f>
        <v>200</v>
      </c>
      <c r="P65" s="49">
        <f t="shared" ref="P65:P76" si="15">I65+O65</f>
        <v>6860</v>
      </c>
    </row>
    <row r="66" spans="1:16" x14ac:dyDescent="0.55000000000000004">
      <c r="A66" s="40" t="s">
        <v>331</v>
      </c>
      <c r="B66" s="41">
        <v>3820</v>
      </c>
      <c r="C66" s="46">
        <v>330</v>
      </c>
      <c r="D66" s="46">
        <v>160</v>
      </c>
      <c r="E66" s="46">
        <v>150</v>
      </c>
      <c r="F66" s="42">
        <v>150</v>
      </c>
      <c r="G66" s="42"/>
      <c r="H66" s="42">
        <v>1850</v>
      </c>
      <c r="I66" s="43">
        <f t="shared" si="13"/>
        <v>6460</v>
      </c>
      <c r="J66" s="44">
        <v>800</v>
      </c>
      <c r="K66" s="44">
        <v>600</v>
      </c>
      <c r="L66" s="44"/>
      <c r="M66" s="44"/>
      <c r="N66" s="44"/>
      <c r="O66" s="45">
        <f t="shared" si="14"/>
        <v>1400</v>
      </c>
      <c r="P66" s="49">
        <f t="shared" si="15"/>
        <v>7860</v>
      </c>
    </row>
    <row r="67" spans="1:16" x14ac:dyDescent="0.55000000000000004">
      <c r="A67" s="40" t="s">
        <v>332</v>
      </c>
      <c r="B67" s="41">
        <v>1880</v>
      </c>
      <c r="C67" s="41">
        <v>60</v>
      </c>
      <c r="D67" s="41">
        <v>40</v>
      </c>
      <c r="E67" s="41">
        <v>60</v>
      </c>
      <c r="F67" s="42">
        <v>120</v>
      </c>
      <c r="G67" s="42"/>
      <c r="H67" s="42">
        <v>2300</v>
      </c>
      <c r="I67" s="43">
        <f t="shared" si="13"/>
        <v>4460</v>
      </c>
      <c r="J67" s="44"/>
      <c r="K67" s="44">
        <v>300</v>
      </c>
      <c r="L67" s="44"/>
      <c r="M67" s="44"/>
      <c r="N67" s="44"/>
      <c r="O67" s="45">
        <f t="shared" si="14"/>
        <v>300</v>
      </c>
      <c r="P67" s="49">
        <f t="shared" si="15"/>
        <v>4760</v>
      </c>
    </row>
    <row r="68" spans="1:16" x14ac:dyDescent="0.55000000000000004">
      <c r="A68" s="40" t="s">
        <v>333</v>
      </c>
      <c r="B68" s="41">
        <v>4660</v>
      </c>
      <c r="C68" s="41"/>
      <c r="D68" s="41"/>
      <c r="E68" s="41">
        <v>120</v>
      </c>
      <c r="F68" s="42">
        <v>720</v>
      </c>
      <c r="G68" s="42"/>
      <c r="H68" s="42">
        <v>1550</v>
      </c>
      <c r="I68" s="43">
        <f t="shared" si="13"/>
        <v>7050</v>
      </c>
      <c r="J68" s="44"/>
      <c r="K68" s="44"/>
      <c r="L68" s="44">
        <v>400</v>
      </c>
      <c r="M68" s="44"/>
      <c r="N68" s="44"/>
      <c r="O68" s="45">
        <f t="shared" si="14"/>
        <v>400</v>
      </c>
      <c r="P68" s="49">
        <f t="shared" si="15"/>
        <v>7450</v>
      </c>
    </row>
    <row r="69" spans="1:16" x14ac:dyDescent="0.55000000000000004">
      <c r="A69" s="40" t="s">
        <v>334</v>
      </c>
      <c r="B69" s="41">
        <v>6340</v>
      </c>
      <c r="C69" s="41">
        <v>210</v>
      </c>
      <c r="D69" s="41">
        <v>760</v>
      </c>
      <c r="E69" s="41">
        <v>360</v>
      </c>
      <c r="F69" s="42">
        <v>10500</v>
      </c>
      <c r="G69" s="42"/>
      <c r="H69" s="42">
        <v>12050</v>
      </c>
      <c r="I69" s="43">
        <f t="shared" si="13"/>
        <v>30220</v>
      </c>
      <c r="J69" s="44"/>
      <c r="K69" s="44">
        <v>3300</v>
      </c>
      <c r="L69" s="44">
        <v>2800</v>
      </c>
      <c r="M69" s="44">
        <v>4800</v>
      </c>
      <c r="N69" s="44">
        <v>6000</v>
      </c>
      <c r="O69" s="45">
        <f t="shared" si="14"/>
        <v>16900</v>
      </c>
      <c r="P69" s="49">
        <f t="shared" si="15"/>
        <v>47120</v>
      </c>
    </row>
    <row r="70" spans="1:16" x14ac:dyDescent="0.55000000000000004">
      <c r="A70" s="40" t="s">
        <v>335</v>
      </c>
      <c r="B70" s="41">
        <v>2760</v>
      </c>
      <c r="C70" s="41">
        <v>480</v>
      </c>
      <c r="D70" s="41">
        <v>940</v>
      </c>
      <c r="E70" s="41">
        <v>720</v>
      </c>
      <c r="F70" s="42">
        <v>11910</v>
      </c>
      <c r="G70" s="42">
        <v>120</v>
      </c>
      <c r="H70" s="42">
        <v>24050</v>
      </c>
      <c r="I70" s="43">
        <f>SUM(B70:H70)</f>
        <v>40980</v>
      </c>
      <c r="J70" s="44">
        <v>200</v>
      </c>
      <c r="K70" s="44">
        <v>1200</v>
      </c>
      <c r="L70" s="44">
        <v>2400</v>
      </c>
      <c r="M70" s="44">
        <v>6600</v>
      </c>
      <c r="N70" s="44">
        <v>13200</v>
      </c>
      <c r="O70" s="45">
        <f t="shared" si="14"/>
        <v>23600</v>
      </c>
      <c r="P70" s="49">
        <f t="shared" si="15"/>
        <v>64580</v>
      </c>
    </row>
    <row r="71" spans="1:16" x14ac:dyDescent="0.55000000000000004">
      <c r="A71" s="40" t="s">
        <v>336</v>
      </c>
      <c r="B71" s="41">
        <v>2560</v>
      </c>
      <c r="C71" s="41">
        <v>330</v>
      </c>
      <c r="D71" s="41">
        <v>980</v>
      </c>
      <c r="E71" s="41">
        <v>900</v>
      </c>
      <c r="F71" s="42">
        <v>10560</v>
      </c>
      <c r="G71" s="42">
        <v>80</v>
      </c>
      <c r="H71" s="42">
        <v>18900</v>
      </c>
      <c r="I71" s="43">
        <f t="shared" si="13"/>
        <v>34310</v>
      </c>
      <c r="J71" s="44"/>
      <c r="K71" s="44">
        <v>1800</v>
      </c>
      <c r="L71" s="44">
        <v>1200</v>
      </c>
      <c r="M71" s="44">
        <v>13200</v>
      </c>
      <c r="N71" s="44">
        <v>4800</v>
      </c>
      <c r="O71" s="45">
        <f t="shared" si="14"/>
        <v>21000</v>
      </c>
      <c r="P71" s="49">
        <f t="shared" si="15"/>
        <v>55310</v>
      </c>
    </row>
    <row r="72" spans="1:16" x14ac:dyDescent="0.55000000000000004">
      <c r="A72" s="40" t="s">
        <v>337</v>
      </c>
      <c r="B72" s="41">
        <v>3260</v>
      </c>
      <c r="C72" s="41">
        <v>420</v>
      </c>
      <c r="D72" s="41">
        <v>920</v>
      </c>
      <c r="E72" s="41">
        <v>570</v>
      </c>
      <c r="F72" s="42">
        <v>7410</v>
      </c>
      <c r="G72" s="42"/>
      <c r="H72" s="42">
        <v>13100</v>
      </c>
      <c r="I72" s="43">
        <f t="shared" si="13"/>
        <v>25680</v>
      </c>
      <c r="J72" s="44">
        <v>600</v>
      </c>
      <c r="K72" s="44">
        <v>2400</v>
      </c>
      <c r="L72" s="44">
        <v>400</v>
      </c>
      <c r="M72" s="44">
        <v>6000</v>
      </c>
      <c r="N72" s="44">
        <v>3600</v>
      </c>
      <c r="O72" s="45">
        <f t="shared" si="14"/>
        <v>13000</v>
      </c>
      <c r="P72" s="49">
        <f t="shared" si="15"/>
        <v>38680</v>
      </c>
    </row>
    <row r="73" spans="1:16" x14ac:dyDescent="0.55000000000000004">
      <c r="A73" s="40" t="s">
        <v>338</v>
      </c>
      <c r="B73" s="41"/>
      <c r="C73" s="41"/>
      <c r="D73" s="41"/>
      <c r="E73" s="41"/>
      <c r="F73" s="42"/>
      <c r="G73" s="42"/>
      <c r="H73" s="42"/>
      <c r="I73" s="43">
        <f t="shared" si="13"/>
        <v>0</v>
      </c>
      <c r="J73" s="44"/>
      <c r="K73" s="44"/>
      <c r="L73" s="44"/>
      <c r="M73" s="44"/>
      <c r="N73" s="44"/>
      <c r="O73" s="45">
        <f t="shared" si="14"/>
        <v>0</v>
      </c>
      <c r="P73" s="49">
        <f t="shared" si="15"/>
        <v>0</v>
      </c>
    </row>
    <row r="74" spans="1:16" x14ac:dyDescent="0.55000000000000004">
      <c r="A74" s="40" t="s">
        <v>339</v>
      </c>
      <c r="B74" s="41"/>
      <c r="C74" s="41"/>
      <c r="D74" s="41"/>
      <c r="E74" s="41"/>
      <c r="F74" s="42"/>
      <c r="G74" s="42"/>
      <c r="H74" s="42"/>
      <c r="I74" s="43">
        <f t="shared" si="13"/>
        <v>0</v>
      </c>
      <c r="J74" s="44"/>
      <c r="K74" s="44"/>
      <c r="L74" s="44"/>
      <c r="M74" s="44"/>
      <c r="N74" s="44"/>
      <c r="O74" s="45">
        <f t="shared" si="14"/>
        <v>0</v>
      </c>
      <c r="P74" s="49">
        <f t="shared" si="15"/>
        <v>0</v>
      </c>
    </row>
    <row r="75" spans="1:16" x14ac:dyDescent="0.55000000000000004">
      <c r="A75" s="40" t="s">
        <v>340</v>
      </c>
      <c r="B75" s="41"/>
      <c r="C75" s="41"/>
      <c r="D75" s="41"/>
      <c r="E75" s="41"/>
      <c r="F75" s="42"/>
      <c r="G75" s="42"/>
      <c r="H75" s="42"/>
      <c r="I75" s="43">
        <f t="shared" si="13"/>
        <v>0</v>
      </c>
      <c r="J75" s="44"/>
      <c r="K75" s="44"/>
      <c r="L75" s="44"/>
      <c r="M75" s="44"/>
      <c r="N75" s="44"/>
      <c r="O75" s="45">
        <f t="shared" si="14"/>
        <v>0</v>
      </c>
      <c r="P75" s="49">
        <f t="shared" si="15"/>
        <v>0</v>
      </c>
    </row>
    <row r="76" spans="1:16" x14ac:dyDescent="0.55000000000000004">
      <c r="A76" s="47" t="s">
        <v>257</v>
      </c>
      <c r="B76" s="48">
        <f>SUM(B64:B75)</f>
        <v>33240</v>
      </c>
      <c r="C76" s="48">
        <f t="shared" ref="C76:O76" si="16">SUM(C64:C75)</f>
        <v>2010</v>
      </c>
      <c r="D76" s="48">
        <f t="shared" si="16"/>
        <v>4520</v>
      </c>
      <c r="E76" s="48">
        <f t="shared" si="16"/>
        <v>3240</v>
      </c>
      <c r="F76" s="48">
        <f t="shared" si="16"/>
        <v>48390</v>
      </c>
      <c r="G76" s="48">
        <f t="shared" si="16"/>
        <v>320</v>
      </c>
      <c r="H76" s="48">
        <f t="shared" si="16"/>
        <v>87800</v>
      </c>
      <c r="I76" s="43">
        <f t="shared" si="16"/>
        <v>179520</v>
      </c>
      <c r="J76" s="48">
        <f t="shared" si="16"/>
        <v>2200</v>
      </c>
      <c r="K76" s="48">
        <f t="shared" si="16"/>
        <v>10500</v>
      </c>
      <c r="L76" s="48">
        <f t="shared" si="16"/>
        <v>8000</v>
      </c>
      <c r="M76" s="48">
        <f t="shared" si="16"/>
        <v>30600</v>
      </c>
      <c r="N76" s="48">
        <f t="shared" si="16"/>
        <v>28800</v>
      </c>
      <c r="O76" s="45">
        <f t="shared" si="16"/>
        <v>80100</v>
      </c>
      <c r="P76" s="49">
        <f t="shared" si="15"/>
        <v>259620</v>
      </c>
    </row>
  </sheetData>
  <mergeCells count="54">
    <mergeCell ref="A2:A4"/>
    <mergeCell ref="B2:G2"/>
    <mergeCell ref="H2:H4"/>
    <mergeCell ref="I2:M2"/>
    <mergeCell ref="N2:N4"/>
    <mergeCell ref="L3:L4"/>
    <mergeCell ref="M3:M4"/>
    <mergeCell ref="B3:D3"/>
    <mergeCell ref="E3:G3"/>
    <mergeCell ref="I3:I4"/>
    <mergeCell ref="J3:J4"/>
    <mergeCell ref="K3:K4"/>
    <mergeCell ref="A1:O1"/>
    <mergeCell ref="A22:A24"/>
    <mergeCell ref="B22:G22"/>
    <mergeCell ref="H22:H24"/>
    <mergeCell ref="I22:M22"/>
    <mergeCell ref="N22:N24"/>
    <mergeCell ref="O22:O24"/>
    <mergeCell ref="B23:D23"/>
    <mergeCell ref="E23:G23"/>
    <mergeCell ref="I23:I24"/>
    <mergeCell ref="J23:J24"/>
    <mergeCell ref="K23:K24"/>
    <mergeCell ref="L23:L24"/>
    <mergeCell ref="M23:M24"/>
    <mergeCell ref="A21:O21"/>
    <mergeCell ref="O2:O4"/>
    <mergeCell ref="A41:A43"/>
    <mergeCell ref="B41:H41"/>
    <mergeCell ref="I41:I43"/>
    <mergeCell ref="J41:N41"/>
    <mergeCell ref="O41:O43"/>
    <mergeCell ref="P41:P43"/>
    <mergeCell ref="B42:E42"/>
    <mergeCell ref="F42:H42"/>
    <mergeCell ref="J42:J43"/>
    <mergeCell ref="K42:K43"/>
    <mergeCell ref="L42:L43"/>
    <mergeCell ref="M42:M43"/>
    <mergeCell ref="N42:N43"/>
    <mergeCell ref="A61:A63"/>
    <mergeCell ref="B61:H61"/>
    <mergeCell ref="I61:I63"/>
    <mergeCell ref="J61:N61"/>
    <mergeCell ref="O61:O63"/>
    <mergeCell ref="P61:P63"/>
    <mergeCell ref="B62:E62"/>
    <mergeCell ref="F62:H62"/>
    <mergeCell ref="J62:J63"/>
    <mergeCell ref="K62:K63"/>
    <mergeCell ref="L62:L63"/>
    <mergeCell ref="M62:M63"/>
    <mergeCell ref="N62:N63"/>
  </mergeCells>
  <pageMargins left="0" right="0" top="0.74803149606299213" bottom="0.74803149606299213" header="0.31496062992125984" footer="0.31496062992125984"/>
  <pageSetup paperSize="9" scale="5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"/>
  <sheetViews>
    <sheetView topLeftCell="C1" workbookViewId="0">
      <selection activeCell="G12" sqref="G12"/>
    </sheetView>
  </sheetViews>
  <sheetFormatPr defaultRowHeight="14.25" x14ac:dyDescent="0.2"/>
  <cols>
    <col min="1" max="1" width="6.5" customWidth="1"/>
    <col min="2" max="2" width="20" customWidth="1"/>
    <col min="3" max="3" width="19.375" customWidth="1"/>
    <col min="4" max="5" width="11.625" customWidth="1"/>
    <col min="6" max="6" width="11.375" customWidth="1"/>
    <col min="7" max="7" width="11.125" customWidth="1"/>
    <col min="8" max="8" width="11.875" customWidth="1"/>
    <col min="9" max="9" width="11.5" customWidth="1"/>
    <col min="10" max="10" width="13.375" customWidth="1"/>
    <col min="11" max="11" width="15.625" customWidth="1"/>
    <col min="12" max="13" width="15.5" customWidth="1"/>
  </cols>
  <sheetData>
    <row r="1" spans="1:13" ht="23.25" x14ac:dyDescent="0.2">
      <c r="A1" s="270" t="s">
        <v>270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23.25" x14ac:dyDescent="0.2">
      <c r="A2" s="271" t="s">
        <v>252</v>
      </c>
      <c r="B2" s="271" t="s">
        <v>255</v>
      </c>
      <c r="C2" s="271" t="s">
        <v>253</v>
      </c>
      <c r="D2" s="272" t="s">
        <v>254</v>
      </c>
      <c r="E2" s="272"/>
      <c r="F2" s="272"/>
      <c r="G2" s="272"/>
      <c r="H2" s="272"/>
      <c r="I2" s="272"/>
      <c r="J2" s="272"/>
      <c r="K2" s="272"/>
      <c r="L2" s="272"/>
      <c r="M2" t="s">
        <v>256</v>
      </c>
    </row>
    <row r="3" spans="1:13" ht="23.25" x14ac:dyDescent="0.2">
      <c r="A3" s="271"/>
      <c r="B3" s="271"/>
      <c r="C3" s="271"/>
      <c r="D3" s="32">
        <v>2563</v>
      </c>
      <c r="E3" s="32">
        <v>2564</v>
      </c>
      <c r="F3" s="32">
        <v>2565</v>
      </c>
      <c r="G3" s="32">
        <v>2566</v>
      </c>
      <c r="H3" s="32">
        <v>2567</v>
      </c>
      <c r="I3" s="32">
        <v>2568</v>
      </c>
      <c r="J3" s="32">
        <v>2569</v>
      </c>
      <c r="K3" s="32">
        <v>2570</v>
      </c>
      <c r="L3" s="32" t="s">
        <v>158</v>
      </c>
    </row>
    <row r="4" spans="1:13" ht="23.25" x14ac:dyDescent="0.5">
      <c r="A4" s="2"/>
      <c r="B4" s="2"/>
      <c r="C4" s="2" t="s">
        <v>341</v>
      </c>
      <c r="D4" s="31">
        <v>12750</v>
      </c>
      <c r="E4" s="31">
        <v>6000</v>
      </c>
      <c r="F4" s="31">
        <v>0</v>
      </c>
      <c r="G4" s="31">
        <v>0</v>
      </c>
      <c r="H4" s="31"/>
      <c r="I4" s="31"/>
      <c r="J4" s="31"/>
      <c r="K4" s="31"/>
      <c r="L4" s="31">
        <f>SUM(D4:K4)</f>
        <v>18750</v>
      </c>
    </row>
    <row r="5" spans="1:13" ht="23.25" x14ac:dyDescent="0.5">
      <c r="A5" s="2"/>
      <c r="B5" s="2"/>
      <c r="C5" s="2" t="s">
        <v>342</v>
      </c>
      <c r="D5" s="31">
        <v>12750</v>
      </c>
      <c r="E5" s="31">
        <v>8250</v>
      </c>
      <c r="F5" s="31">
        <v>0</v>
      </c>
      <c r="G5" s="31">
        <v>0</v>
      </c>
      <c r="H5" s="31"/>
      <c r="I5" s="31"/>
      <c r="J5" s="31"/>
      <c r="K5" s="31"/>
      <c r="L5" s="31">
        <f t="shared" ref="L5:L7" si="0">SUM(D5:K5)</f>
        <v>21000</v>
      </c>
    </row>
    <row r="6" spans="1:13" ht="23.25" x14ac:dyDescent="0.5">
      <c r="A6" s="2"/>
      <c r="B6" s="2"/>
      <c r="C6" s="2" t="s">
        <v>343</v>
      </c>
      <c r="D6" s="31">
        <v>25500</v>
      </c>
      <c r="E6" s="31">
        <v>18000</v>
      </c>
      <c r="F6" s="31">
        <v>0</v>
      </c>
      <c r="G6" s="31">
        <v>24000</v>
      </c>
      <c r="H6" s="31"/>
      <c r="I6" s="31"/>
      <c r="J6" s="31"/>
      <c r="K6" s="31"/>
      <c r="L6" s="31">
        <f t="shared" si="0"/>
        <v>67500</v>
      </c>
    </row>
    <row r="7" spans="1:13" ht="23.25" x14ac:dyDescent="0.5">
      <c r="A7" s="2"/>
      <c r="B7" s="2"/>
      <c r="C7" s="2" t="s">
        <v>344</v>
      </c>
      <c r="D7" s="31">
        <v>8500</v>
      </c>
      <c r="E7" s="31">
        <v>6000</v>
      </c>
      <c r="F7" s="31">
        <v>5000</v>
      </c>
      <c r="G7" s="31">
        <v>4000</v>
      </c>
      <c r="H7" s="31"/>
      <c r="I7" s="31"/>
      <c r="J7" s="31"/>
      <c r="K7" s="31"/>
      <c r="L7" s="31">
        <f t="shared" si="0"/>
        <v>23500</v>
      </c>
    </row>
    <row r="8" spans="1:13" ht="23.25" x14ac:dyDescent="0.5">
      <c r="A8" s="2"/>
      <c r="B8" s="2"/>
      <c r="C8" s="2" t="s">
        <v>257</v>
      </c>
      <c r="D8" s="31">
        <f>SUM(D4:D7)</f>
        <v>59500</v>
      </c>
      <c r="E8" s="31">
        <f t="shared" ref="E8:K8" si="1">SUM(E4:E7)</f>
        <v>38250</v>
      </c>
      <c r="F8" s="31">
        <f t="shared" si="1"/>
        <v>5000</v>
      </c>
      <c r="G8" s="31">
        <f t="shared" si="1"/>
        <v>28000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>SUM(D8:K8)</f>
        <v>130750</v>
      </c>
    </row>
    <row r="9" spans="1:13" ht="23.25" x14ac:dyDescent="0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3" ht="23.25" x14ac:dyDescent="0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ht="23.25" x14ac:dyDescent="0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3" ht="23.25" x14ac:dyDescent="0.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ht="23.25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ht="23.25" x14ac:dyDescent="0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23.25" x14ac:dyDescent="0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23.25" x14ac:dyDescent="0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3.25" x14ac:dyDescent="0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3.25" x14ac:dyDescent="0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5">
    <mergeCell ref="A1:L1"/>
    <mergeCell ref="A2:A3"/>
    <mergeCell ref="B2:B3"/>
    <mergeCell ref="C2:C3"/>
    <mergeCell ref="D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0"/>
  <sheetViews>
    <sheetView workbookViewId="0">
      <selection activeCell="B12" sqref="B12"/>
    </sheetView>
  </sheetViews>
  <sheetFormatPr defaultColWidth="19.375" defaultRowHeight="27.75" x14ac:dyDescent="0.2"/>
  <cols>
    <col min="1" max="1" width="16.375" style="7" customWidth="1"/>
    <col min="2" max="2" width="63.625" style="11" customWidth="1"/>
    <col min="3" max="3" width="12.375" style="8" customWidth="1"/>
    <col min="4" max="16384" width="19.375" style="8"/>
  </cols>
  <sheetData>
    <row r="1" spans="1:3" ht="19.899999999999999" customHeight="1" x14ac:dyDescent="0.2">
      <c r="A1" s="7" t="s">
        <v>77</v>
      </c>
      <c r="B1" s="11" t="s">
        <v>78</v>
      </c>
      <c r="C1" s="8" t="s">
        <v>79</v>
      </c>
    </row>
    <row r="2" spans="1:3" ht="19.899999999999999" customHeight="1" x14ac:dyDescent="0.2">
      <c r="A2" s="7">
        <v>44835</v>
      </c>
    </row>
    <row r="3" spans="1:3" ht="19.899999999999999" customHeight="1" x14ac:dyDescent="0.2">
      <c r="A3" s="7">
        <v>44836</v>
      </c>
    </row>
    <row r="4" spans="1:3" ht="19.899999999999999" customHeight="1" x14ac:dyDescent="0.2">
      <c r="A4" s="7">
        <v>44837</v>
      </c>
    </row>
    <row r="5" spans="1:3" ht="19.899999999999999" customHeight="1" x14ac:dyDescent="0.2">
      <c r="A5" s="7">
        <v>44838</v>
      </c>
      <c r="B5" s="11" t="s">
        <v>80</v>
      </c>
      <c r="C5" s="8">
        <v>1</v>
      </c>
    </row>
    <row r="6" spans="1:3" ht="19.899999999999999" customHeight="1" x14ac:dyDescent="0.2">
      <c r="A6" s="7">
        <v>44839</v>
      </c>
      <c r="B6" s="11" t="s">
        <v>81</v>
      </c>
      <c r="C6" s="8">
        <v>1</v>
      </c>
    </row>
    <row r="7" spans="1:3" ht="19.899999999999999" customHeight="1" x14ac:dyDescent="0.2">
      <c r="A7" s="7">
        <v>44839</v>
      </c>
      <c r="B7" s="11" t="s">
        <v>82</v>
      </c>
      <c r="C7" s="8">
        <v>1</v>
      </c>
    </row>
    <row r="8" spans="1:3" ht="19.899999999999999" customHeight="1" x14ac:dyDescent="0.2">
      <c r="A8" s="7">
        <v>44840</v>
      </c>
      <c r="B8" s="11" t="s">
        <v>82</v>
      </c>
      <c r="C8" s="8">
        <v>1</v>
      </c>
    </row>
    <row r="9" spans="1:3" ht="19.899999999999999" customHeight="1" x14ac:dyDescent="0.2">
      <c r="A9" s="7">
        <v>44841</v>
      </c>
      <c r="B9" s="11" t="s">
        <v>83</v>
      </c>
      <c r="C9" s="8">
        <v>1</v>
      </c>
    </row>
    <row r="10" spans="1:3" ht="19.899999999999999" customHeight="1" x14ac:dyDescent="0.2">
      <c r="A10" s="7">
        <v>44842</v>
      </c>
    </row>
    <row r="11" spans="1:3" ht="19.899999999999999" customHeight="1" x14ac:dyDescent="0.2">
      <c r="A11" s="7">
        <v>44843</v>
      </c>
    </row>
    <row r="12" spans="1:3" ht="19.899999999999999" customHeight="1" x14ac:dyDescent="0.2">
      <c r="A12" s="7">
        <v>44844</v>
      </c>
      <c r="B12" s="11" t="s">
        <v>84</v>
      </c>
      <c r="C12" s="8">
        <v>1</v>
      </c>
    </row>
    <row r="13" spans="1:3" ht="19.899999999999999" customHeight="1" x14ac:dyDescent="0.2">
      <c r="A13" s="7">
        <v>44845</v>
      </c>
      <c r="B13" s="11" t="s">
        <v>85</v>
      </c>
      <c r="C13" s="8">
        <v>1</v>
      </c>
    </row>
    <row r="14" spans="1:3" ht="19.899999999999999" customHeight="1" x14ac:dyDescent="0.2">
      <c r="A14" s="7">
        <v>44845</v>
      </c>
      <c r="B14" s="11" t="s">
        <v>86</v>
      </c>
      <c r="C14" s="8">
        <v>1</v>
      </c>
    </row>
    <row r="15" spans="1:3" ht="19.899999999999999" customHeight="1" x14ac:dyDescent="0.2">
      <c r="A15" s="7">
        <v>44846</v>
      </c>
      <c r="B15" s="11" t="s">
        <v>87</v>
      </c>
      <c r="C15" s="8">
        <v>1</v>
      </c>
    </row>
    <row r="16" spans="1:3" ht="19.899999999999999" customHeight="1" x14ac:dyDescent="0.2">
      <c r="A16" s="7">
        <v>44846</v>
      </c>
      <c r="B16" s="11" t="s">
        <v>88</v>
      </c>
      <c r="C16" s="8">
        <v>1</v>
      </c>
    </row>
    <row r="17" spans="1:3" ht="19.899999999999999" customHeight="1" x14ac:dyDescent="0.2">
      <c r="A17" s="7">
        <v>44847</v>
      </c>
      <c r="B17" s="11" t="s">
        <v>89</v>
      </c>
      <c r="C17" s="8">
        <v>1</v>
      </c>
    </row>
    <row r="18" spans="1:3" ht="19.899999999999999" customHeight="1" x14ac:dyDescent="0.2">
      <c r="A18" s="7">
        <v>44848</v>
      </c>
      <c r="B18" s="11" t="s">
        <v>89</v>
      </c>
      <c r="C18" s="8">
        <v>1</v>
      </c>
    </row>
    <row r="19" spans="1:3" ht="19.899999999999999" customHeight="1" x14ac:dyDescent="0.2">
      <c r="A19" s="7">
        <v>44849</v>
      </c>
      <c r="B19" s="11" t="s">
        <v>89</v>
      </c>
      <c r="C19" s="8">
        <v>1</v>
      </c>
    </row>
    <row r="20" spans="1:3" ht="19.899999999999999" customHeight="1" x14ac:dyDescent="0.2">
      <c r="A20" s="7">
        <v>44850</v>
      </c>
      <c r="B20" s="11" t="s">
        <v>89</v>
      </c>
      <c r="C20" s="8">
        <v>1</v>
      </c>
    </row>
    <row r="21" spans="1:3" ht="19.899999999999999" customHeight="1" x14ac:dyDescent="0.2">
      <c r="A21" s="7">
        <v>44851</v>
      </c>
    </row>
    <row r="22" spans="1:3" ht="19.899999999999999" customHeight="1" x14ac:dyDescent="0.2">
      <c r="A22" s="7">
        <v>44852</v>
      </c>
    </row>
    <row r="23" spans="1:3" ht="19.899999999999999" customHeight="1" x14ac:dyDescent="0.2">
      <c r="A23" s="7">
        <v>44853</v>
      </c>
    </row>
    <row r="24" spans="1:3" ht="19.899999999999999" customHeight="1" x14ac:dyDescent="0.2">
      <c r="A24" s="7">
        <v>44854</v>
      </c>
      <c r="B24" s="11" t="s">
        <v>90</v>
      </c>
      <c r="C24" s="8">
        <v>1</v>
      </c>
    </row>
    <row r="25" spans="1:3" ht="19.899999999999999" customHeight="1" x14ac:dyDescent="0.2">
      <c r="A25" s="7">
        <v>44855</v>
      </c>
      <c r="B25" s="11" t="s">
        <v>90</v>
      </c>
      <c r="C25" s="8">
        <v>1</v>
      </c>
    </row>
    <row r="26" spans="1:3" ht="19.899999999999999" customHeight="1" x14ac:dyDescent="0.2">
      <c r="A26" s="7">
        <v>44856</v>
      </c>
    </row>
    <row r="27" spans="1:3" ht="19.899999999999999" customHeight="1" x14ac:dyDescent="0.2">
      <c r="A27" s="7">
        <v>44857</v>
      </c>
    </row>
    <row r="28" spans="1:3" ht="19.899999999999999" customHeight="1" x14ac:dyDescent="0.2">
      <c r="A28" s="7">
        <v>44858</v>
      </c>
    </row>
    <row r="29" spans="1:3" ht="19.899999999999999" customHeight="1" x14ac:dyDescent="0.2">
      <c r="A29" s="7">
        <v>44859</v>
      </c>
      <c r="B29" s="11" t="s">
        <v>90</v>
      </c>
      <c r="C29" s="8">
        <v>1</v>
      </c>
    </row>
    <row r="30" spans="1:3" ht="19.899999999999999" customHeight="1" x14ac:dyDescent="0.2">
      <c r="A30" s="7">
        <v>44860</v>
      </c>
      <c r="B30" s="11" t="s">
        <v>90</v>
      </c>
      <c r="C30" s="8">
        <v>1</v>
      </c>
    </row>
    <row r="31" spans="1:3" ht="19.899999999999999" customHeight="1" x14ac:dyDescent="0.2">
      <c r="A31" s="7">
        <v>44861</v>
      </c>
      <c r="B31" s="11" t="s">
        <v>91</v>
      </c>
      <c r="C31" s="8">
        <v>1</v>
      </c>
    </row>
    <row r="32" spans="1:3" ht="19.899999999999999" customHeight="1" x14ac:dyDescent="0.2">
      <c r="A32" s="7">
        <v>44862</v>
      </c>
      <c r="B32" s="11" t="s">
        <v>91</v>
      </c>
      <c r="C32" s="8">
        <v>1</v>
      </c>
    </row>
    <row r="33" spans="1:3" ht="19.899999999999999" customHeight="1" x14ac:dyDescent="0.2">
      <c r="A33" s="7">
        <v>44863</v>
      </c>
    </row>
    <row r="34" spans="1:3" ht="19.899999999999999" customHeight="1" x14ac:dyDescent="0.2">
      <c r="A34" s="7">
        <v>44864</v>
      </c>
    </row>
    <row r="35" spans="1:3" ht="19.899999999999999" customHeight="1" x14ac:dyDescent="0.2">
      <c r="A35" s="7">
        <v>44865</v>
      </c>
    </row>
    <row r="36" spans="1:3" ht="19.899999999999999" customHeight="1" x14ac:dyDescent="0.2">
      <c r="C36" s="9">
        <f>SUM(C2:C35)</f>
        <v>20</v>
      </c>
    </row>
    <row r="37" spans="1:3" ht="19.899999999999999" customHeight="1" x14ac:dyDescent="0.2">
      <c r="A37" s="7">
        <v>44866</v>
      </c>
    </row>
    <row r="38" spans="1:3" ht="19.899999999999999" customHeight="1" x14ac:dyDescent="0.2">
      <c r="A38" s="7">
        <v>44867</v>
      </c>
    </row>
    <row r="39" spans="1:3" ht="19.899999999999999" customHeight="1" x14ac:dyDescent="0.2">
      <c r="A39" s="7">
        <v>44868</v>
      </c>
    </row>
    <row r="40" spans="1:3" ht="19.899999999999999" customHeight="1" x14ac:dyDescent="0.2">
      <c r="A40" s="7">
        <v>44869</v>
      </c>
    </row>
    <row r="41" spans="1:3" ht="19.899999999999999" customHeight="1" x14ac:dyDescent="0.2">
      <c r="A41" s="7">
        <v>44870</v>
      </c>
    </row>
    <row r="42" spans="1:3" ht="19.899999999999999" customHeight="1" x14ac:dyDescent="0.2">
      <c r="A42" s="7">
        <v>44871</v>
      </c>
    </row>
    <row r="43" spans="1:3" ht="19.899999999999999" customHeight="1" x14ac:dyDescent="0.2">
      <c r="A43" s="7">
        <v>44872</v>
      </c>
      <c r="B43" s="11" t="s">
        <v>92</v>
      </c>
      <c r="C43" s="8">
        <v>1</v>
      </c>
    </row>
    <row r="44" spans="1:3" ht="19.899999999999999" customHeight="1" x14ac:dyDescent="0.2">
      <c r="A44" s="7">
        <v>44873</v>
      </c>
      <c r="B44" s="11" t="s">
        <v>92</v>
      </c>
      <c r="C44" s="8">
        <v>1</v>
      </c>
    </row>
    <row r="45" spans="1:3" ht="19.899999999999999" customHeight="1" x14ac:dyDescent="0.2">
      <c r="A45" s="7">
        <v>44874</v>
      </c>
      <c r="B45" s="11" t="s">
        <v>92</v>
      </c>
      <c r="C45" s="8">
        <v>1</v>
      </c>
    </row>
    <row r="46" spans="1:3" ht="19.899999999999999" customHeight="1" x14ac:dyDescent="0.2">
      <c r="A46" s="7">
        <v>44875</v>
      </c>
      <c r="B46" s="11" t="s">
        <v>92</v>
      </c>
      <c r="C46" s="8">
        <v>1</v>
      </c>
    </row>
    <row r="47" spans="1:3" ht="19.899999999999999" customHeight="1" x14ac:dyDescent="0.2">
      <c r="A47" s="7">
        <v>44876</v>
      </c>
      <c r="B47" s="11" t="s">
        <v>92</v>
      </c>
      <c r="C47" s="8">
        <v>1</v>
      </c>
    </row>
    <row r="48" spans="1:3" ht="19.899999999999999" customHeight="1" x14ac:dyDescent="0.2">
      <c r="A48" s="7">
        <v>44877</v>
      </c>
      <c r="B48" s="11" t="s">
        <v>92</v>
      </c>
      <c r="C48" s="8">
        <v>1</v>
      </c>
    </row>
    <row r="49" spans="1:3" ht="19.899999999999999" customHeight="1" x14ac:dyDescent="0.2">
      <c r="A49" s="7">
        <v>44878</v>
      </c>
      <c r="B49" s="11" t="s">
        <v>92</v>
      </c>
      <c r="C49" s="8">
        <v>1</v>
      </c>
    </row>
    <row r="50" spans="1:3" ht="19.899999999999999" customHeight="1" x14ac:dyDescent="0.2">
      <c r="A50" s="7">
        <v>44879</v>
      </c>
      <c r="B50" s="11" t="s">
        <v>93</v>
      </c>
      <c r="C50" s="8">
        <v>1</v>
      </c>
    </row>
    <row r="51" spans="1:3" ht="19.899999999999999" customHeight="1" x14ac:dyDescent="0.2">
      <c r="A51" s="7">
        <v>44880</v>
      </c>
      <c r="B51" s="11" t="s">
        <v>93</v>
      </c>
      <c r="C51" s="8">
        <v>1</v>
      </c>
    </row>
    <row r="52" spans="1:3" ht="19.899999999999999" customHeight="1" x14ac:dyDescent="0.2">
      <c r="A52" s="7">
        <v>44881</v>
      </c>
      <c r="B52" s="11" t="s">
        <v>93</v>
      </c>
      <c r="C52" s="8">
        <v>1</v>
      </c>
    </row>
    <row r="53" spans="1:3" ht="19.899999999999999" customHeight="1" x14ac:dyDescent="0.2">
      <c r="A53" s="7">
        <v>44882</v>
      </c>
      <c r="B53" s="11" t="s">
        <v>93</v>
      </c>
      <c r="C53" s="8">
        <v>1</v>
      </c>
    </row>
    <row r="54" spans="1:3" ht="19.899999999999999" customHeight="1" x14ac:dyDescent="0.2">
      <c r="A54" s="7">
        <v>44883</v>
      </c>
      <c r="B54" s="11" t="s">
        <v>93</v>
      </c>
      <c r="C54" s="8">
        <v>1</v>
      </c>
    </row>
    <row r="55" spans="1:3" ht="19.899999999999999" customHeight="1" x14ac:dyDescent="0.2">
      <c r="A55" s="7">
        <v>44884</v>
      </c>
      <c r="B55" s="11" t="s">
        <v>93</v>
      </c>
      <c r="C55" s="8">
        <v>1</v>
      </c>
    </row>
    <row r="56" spans="1:3" ht="19.899999999999999" customHeight="1" x14ac:dyDescent="0.2">
      <c r="A56" s="7">
        <v>44884</v>
      </c>
      <c r="B56" s="11" t="s">
        <v>94</v>
      </c>
      <c r="C56" s="8">
        <v>1</v>
      </c>
    </row>
    <row r="57" spans="1:3" ht="19.899999999999999" customHeight="1" x14ac:dyDescent="0.2">
      <c r="A57" s="7">
        <v>44885</v>
      </c>
      <c r="B57" s="11" t="s">
        <v>94</v>
      </c>
      <c r="C57" s="8">
        <v>1</v>
      </c>
    </row>
    <row r="58" spans="1:3" ht="19.899999999999999" customHeight="1" x14ac:dyDescent="0.2">
      <c r="A58" s="7">
        <v>44886</v>
      </c>
      <c r="B58" s="11" t="s">
        <v>95</v>
      </c>
      <c r="C58" s="8">
        <v>1</v>
      </c>
    </row>
    <row r="59" spans="1:3" ht="19.899999999999999" customHeight="1" x14ac:dyDescent="0.2">
      <c r="A59" s="7">
        <v>44887</v>
      </c>
      <c r="B59" s="11" t="s">
        <v>95</v>
      </c>
      <c r="C59" s="8">
        <v>1</v>
      </c>
    </row>
    <row r="60" spans="1:3" ht="19.899999999999999" customHeight="1" x14ac:dyDescent="0.2">
      <c r="A60" s="7">
        <v>44888</v>
      </c>
      <c r="B60" s="11" t="s">
        <v>95</v>
      </c>
      <c r="C60" s="8">
        <v>1</v>
      </c>
    </row>
    <row r="61" spans="1:3" ht="19.899999999999999" customHeight="1" x14ac:dyDescent="0.2">
      <c r="A61" s="7">
        <v>44889</v>
      </c>
      <c r="B61" s="11" t="s">
        <v>95</v>
      </c>
      <c r="C61" s="8">
        <v>1</v>
      </c>
    </row>
    <row r="62" spans="1:3" ht="19.899999999999999" customHeight="1" x14ac:dyDescent="0.2">
      <c r="A62" s="7">
        <v>44890</v>
      </c>
      <c r="B62" s="11" t="s">
        <v>95</v>
      </c>
      <c r="C62" s="8">
        <v>1</v>
      </c>
    </row>
    <row r="63" spans="1:3" ht="19.899999999999999" customHeight="1" x14ac:dyDescent="0.2">
      <c r="A63" s="7">
        <v>44891</v>
      </c>
    </row>
    <row r="64" spans="1:3" ht="19.899999999999999" customHeight="1" x14ac:dyDescent="0.2">
      <c r="A64" s="7">
        <v>44892</v>
      </c>
    </row>
    <row r="65" spans="1:3" ht="19.899999999999999" customHeight="1" x14ac:dyDescent="0.2">
      <c r="A65" s="7">
        <v>44893</v>
      </c>
      <c r="B65" s="11" t="s">
        <v>95</v>
      </c>
      <c r="C65" s="8">
        <v>1</v>
      </c>
    </row>
    <row r="66" spans="1:3" ht="19.899999999999999" customHeight="1" x14ac:dyDescent="0.2">
      <c r="A66" s="7">
        <v>44894</v>
      </c>
      <c r="B66" s="11" t="s">
        <v>95</v>
      </c>
      <c r="C66" s="8">
        <v>1</v>
      </c>
    </row>
    <row r="67" spans="1:3" ht="19.899999999999999" customHeight="1" x14ac:dyDescent="0.2">
      <c r="A67" s="7">
        <v>44895</v>
      </c>
      <c r="B67" s="11" t="s">
        <v>95</v>
      </c>
      <c r="C67" s="8">
        <v>1</v>
      </c>
    </row>
    <row r="68" spans="1:3" ht="19.899999999999999" customHeight="1" x14ac:dyDescent="0.2">
      <c r="C68" s="9">
        <f>SUM(C37:C67)</f>
        <v>23</v>
      </c>
    </row>
    <row r="69" spans="1:3" ht="19.899999999999999" customHeight="1" x14ac:dyDescent="0.2">
      <c r="A69" s="7">
        <v>44896</v>
      </c>
      <c r="B69" s="11" t="s">
        <v>95</v>
      </c>
      <c r="C69" s="8">
        <v>1</v>
      </c>
    </row>
    <row r="70" spans="1:3" ht="19.899999999999999" customHeight="1" x14ac:dyDescent="0.2">
      <c r="A70" s="7">
        <v>44897</v>
      </c>
      <c r="B70" s="11" t="s">
        <v>95</v>
      </c>
      <c r="C70" s="8">
        <v>1</v>
      </c>
    </row>
    <row r="71" spans="1:3" ht="19.899999999999999" customHeight="1" x14ac:dyDescent="0.2">
      <c r="A71" s="7">
        <v>44898</v>
      </c>
      <c r="B71" s="11" t="s">
        <v>95</v>
      </c>
      <c r="C71" s="8">
        <v>1</v>
      </c>
    </row>
    <row r="72" spans="1:3" ht="19.899999999999999" customHeight="1" x14ac:dyDescent="0.2">
      <c r="A72" s="7">
        <v>44899</v>
      </c>
    </row>
    <row r="73" spans="1:3" ht="19.899999999999999" customHeight="1" x14ac:dyDescent="0.2">
      <c r="A73" s="7">
        <v>44900</v>
      </c>
    </row>
    <row r="74" spans="1:3" ht="19.899999999999999" customHeight="1" x14ac:dyDescent="0.2">
      <c r="A74" s="7">
        <v>44901</v>
      </c>
    </row>
    <row r="75" spans="1:3" ht="19.899999999999999" customHeight="1" x14ac:dyDescent="0.2">
      <c r="A75" s="7">
        <v>44902</v>
      </c>
      <c r="B75" s="11" t="s">
        <v>96</v>
      </c>
      <c r="C75" s="8">
        <v>1</v>
      </c>
    </row>
    <row r="76" spans="1:3" ht="19.899999999999999" customHeight="1" x14ac:dyDescent="0.2">
      <c r="A76" s="7">
        <v>44903</v>
      </c>
      <c r="B76" s="11" t="s">
        <v>96</v>
      </c>
      <c r="C76" s="8">
        <v>1</v>
      </c>
    </row>
    <row r="77" spans="1:3" ht="19.899999999999999" customHeight="1" x14ac:dyDescent="0.2">
      <c r="A77" s="7">
        <v>44904</v>
      </c>
      <c r="B77" s="11" t="s">
        <v>96</v>
      </c>
      <c r="C77" s="8">
        <v>1</v>
      </c>
    </row>
    <row r="78" spans="1:3" ht="19.899999999999999" customHeight="1" x14ac:dyDescent="0.2">
      <c r="A78" s="7">
        <v>44905</v>
      </c>
      <c r="B78" s="11" t="s">
        <v>96</v>
      </c>
      <c r="C78" s="8">
        <v>1</v>
      </c>
    </row>
    <row r="79" spans="1:3" ht="19.899999999999999" customHeight="1" x14ac:dyDescent="0.2">
      <c r="A79" s="7">
        <v>44906</v>
      </c>
      <c r="B79" s="11" t="s">
        <v>96</v>
      </c>
      <c r="C79" s="8">
        <v>1</v>
      </c>
    </row>
    <row r="80" spans="1:3" ht="19.899999999999999" customHeight="1" x14ac:dyDescent="0.2">
      <c r="A80" s="7">
        <v>44907</v>
      </c>
      <c r="B80" s="11" t="s">
        <v>96</v>
      </c>
      <c r="C80" s="8">
        <v>1</v>
      </c>
    </row>
    <row r="81" spans="1:3" ht="19.899999999999999" customHeight="1" x14ac:dyDescent="0.2">
      <c r="A81" s="7">
        <v>44908</v>
      </c>
      <c r="B81" s="11" t="s">
        <v>97</v>
      </c>
      <c r="C81" s="8">
        <v>1</v>
      </c>
    </row>
    <row r="82" spans="1:3" ht="19.899999999999999" customHeight="1" x14ac:dyDescent="0.2">
      <c r="A82" s="7">
        <v>44909</v>
      </c>
      <c r="B82" s="11" t="s">
        <v>97</v>
      </c>
      <c r="C82" s="8">
        <v>1</v>
      </c>
    </row>
    <row r="83" spans="1:3" ht="19.899999999999999" customHeight="1" x14ac:dyDescent="0.2">
      <c r="A83" s="7">
        <v>44910</v>
      </c>
      <c r="B83" s="11" t="s">
        <v>98</v>
      </c>
      <c r="C83" s="8">
        <v>1</v>
      </c>
    </row>
    <row r="84" spans="1:3" ht="19.899999999999999" customHeight="1" x14ac:dyDescent="0.2">
      <c r="A84" s="7">
        <v>44910</v>
      </c>
      <c r="B84" s="11" t="s">
        <v>97</v>
      </c>
      <c r="C84" s="8">
        <v>1</v>
      </c>
    </row>
    <row r="85" spans="1:3" ht="19.899999999999999" customHeight="1" x14ac:dyDescent="0.2">
      <c r="A85" s="7">
        <v>44911</v>
      </c>
      <c r="B85" s="11" t="s">
        <v>98</v>
      </c>
      <c r="C85" s="8">
        <v>1</v>
      </c>
    </row>
    <row r="86" spans="1:3" ht="19.899999999999999" customHeight="1" x14ac:dyDescent="0.2">
      <c r="A86" s="7">
        <v>44911</v>
      </c>
      <c r="B86" s="11" t="s">
        <v>97</v>
      </c>
      <c r="C86" s="8">
        <v>1</v>
      </c>
    </row>
    <row r="87" spans="1:3" ht="19.899999999999999" customHeight="1" x14ac:dyDescent="0.2">
      <c r="A87" s="7">
        <v>44912</v>
      </c>
      <c r="B87" s="11" t="s">
        <v>96</v>
      </c>
      <c r="C87" s="8">
        <v>1</v>
      </c>
    </row>
    <row r="88" spans="1:3" ht="19.899999999999999" customHeight="1" x14ac:dyDescent="0.2">
      <c r="A88" s="7">
        <v>44913</v>
      </c>
      <c r="B88" s="11" t="s">
        <v>96</v>
      </c>
      <c r="C88" s="8">
        <v>1</v>
      </c>
    </row>
    <row r="89" spans="1:3" ht="19.899999999999999" customHeight="1" x14ac:dyDescent="0.2">
      <c r="A89" s="7">
        <v>44914</v>
      </c>
      <c r="B89" s="11" t="s">
        <v>96</v>
      </c>
      <c r="C89" s="8">
        <v>1</v>
      </c>
    </row>
    <row r="90" spans="1:3" ht="19.899999999999999" customHeight="1" x14ac:dyDescent="0.2">
      <c r="A90" s="7">
        <v>44915</v>
      </c>
      <c r="B90" s="11" t="s">
        <v>96</v>
      </c>
      <c r="C90" s="8">
        <v>1</v>
      </c>
    </row>
    <row r="91" spans="1:3" ht="19.899999999999999" customHeight="1" x14ac:dyDescent="0.2">
      <c r="A91" s="7">
        <v>44916</v>
      </c>
      <c r="B91" s="11" t="s">
        <v>96</v>
      </c>
      <c r="C91" s="8">
        <v>1</v>
      </c>
    </row>
    <row r="92" spans="1:3" ht="19.899999999999999" customHeight="1" x14ac:dyDescent="0.2">
      <c r="A92" s="7">
        <v>44917</v>
      </c>
    </row>
    <row r="93" spans="1:3" ht="19.899999999999999" customHeight="1" x14ac:dyDescent="0.2">
      <c r="A93" s="7">
        <v>44918</v>
      </c>
    </row>
    <row r="94" spans="1:3" ht="19.899999999999999" customHeight="1" x14ac:dyDescent="0.2">
      <c r="A94" s="7">
        <v>44919</v>
      </c>
      <c r="B94" s="11" t="s">
        <v>96</v>
      </c>
      <c r="C94" s="8">
        <v>1</v>
      </c>
    </row>
    <row r="95" spans="1:3" ht="19.899999999999999" customHeight="1" x14ac:dyDescent="0.2">
      <c r="A95" s="7">
        <v>44920</v>
      </c>
      <c r="B95" s="11" t="s">
        <v>96</v>
      </c>
      <c r="C95" s="8">
        <v>1</v>
      </c>
    </row>
    <row r="96" spans="1:3" ht="19.899999999999999" customHeight="1" x14ac:dyDescent="0.2">
      <c r="A96" s="7">
        <v>44921</v>
      </c>
    </row>
    <row r="97" spans="1:3" ht="19.899999999999999" customHeight="1" x14ac:dyDescent="0.2">
      <c r="A97" s="7">
        <v>44922</v>
      </c>
      <c r="B97" s="11" t="s">
        <v>99</v>
      </c>
      <c r="C97" s="8">
        <v>1</v>
      </c>
    </row>
    <row r="98" spans="1:3" ht="19.899999999999999" customHeight="1" x14ac:dyDescent="0.2">
      <c r="A98" s="7">
        <v>44923</v>
      </c>
      <c r="B98" s="11" t="s">
        <v>100</v>
      </c>
      <c r="C98" s="8">
        <v>1</v>
      </c>
    </row>
    <row r="99" spans="1:3" ht="19.899999999999999" customHeight="1" x14ac:dyDescent="0.2">
      <c r="A99" s="7">
        <v>44924</v>
      </c>
    </row>
    <row r="100" spans="1:3" ht="19.899999999999999" customHeight="1" x14ac:dyDescent="0.2">
      <c r="A100" s="7">
        <v>44925</v>
      </c>
    </row>
    <row r="101" spans="1:3" ht="19.899999999999999" customHeight="1" x14ac:dyDescent="0.2">
      <c r="A101" s="7">
        <v>44926</v>
      </c>
    </row>
    <row r="102" spans="1:3" ht="19.899999999999999" customHeight="1" x14ac:dyDescent="0.2">
      <c r="C102" s="9">
        <f>SUM(C69:C101)</f>
        <v>24</v>
      </c>
    </row>
    <row r="103" spans="1:3" ht="19.899999999999999" customHeight="1" x14ac:dyDescent="0.2">
      <c r="A103" s="7">
        <v>44927</v>
      </c>
    </row>
    <row r="104" spans="1:3" ht="19.899999999999999" customHeight="1" x14ac:dyDescent="0.2">
      <c r="A104" s="7">
        <v>44928</v>
      </c>
    </row>
    <row r="105" spans="1:3" ht="19.899999999999999" customHeight="1" x14ac:dyDescent="0.2">
      <c r="A105" s="7">
        <v>44929</v>
      </c>
      <c r="B105" s="11" t="s">
        <v>101</v>
      </c>
      <c r="C105" s="8">
        <v>1</v>
      </c>
    </row>
    <row r="106" spans="1:3" ht="19.899999999999999" customHeight="1" x14ac:dyDescent="0.2">
      <c r="A106" s="7">
        <v>44930</v>
      </c>
      <c r="B106" s="11" t="s">
        <v>56</v>
      </c>
      <c r="C106" s="8">
        <v>1</v>
      </c>
    </row>
    <row r="107" spans="1:3" ht="19.899999999999999" customHeight="1" x14ac:dyDescent="0.2">
      <c r="A107" s="7">
        <v>44931</v>
      </c>
    </row>
    <row r="108" spans="1:3" ht="19.899999999999999" customHeight="1" x14ac:dyDescent="0.2">
      <c r="A108" s="7">
        <v>44932</v>
      </c>
    </row>
    <row r="109" spans="1:3" ht="19.899999999999999" customHeight="1" x14ac:dyDescent="0.2">
      <c r="A109" s="7">
        <v>44933</v>
      </c>
    </row>
    <row r="110" spans="1:3" ht="19.899999999999999" customHeight="1" x14ac:dyDescent="0.2">
      <c r="A110" s="7">
        <v>44934</v>
      </c>
    </row>
    <row r="111" spans="1:3" ht="19.899999999999999" customHeight="1" x14ac:dyDescent="0.2">
      <c r="A111" s="7">
        <v>44935</v>
      </c>
    </row>
    <row r="112" spans="1:3" ht="19.899999999999999" customHeight="1" x14ac:dyDescent="0.2">
      <c r="A112" s="7">
        <v>44936</v>
      </c>
    </row>
    <row r="113" spans="1:3" ht="19.899999999999999" customHeight="1" x14ac:dyDescent="0.2">
      <c r="A113" s="7">
        <v>44937</v>
      </c>
    </row>
    <row r="114" spans="1:3" ht="19.899999999999999" customHeight="1" x14ac:dyDescent="0.2">
      <c r="A114" s="7">
        <v>44938</v>
      </c>
    </row>
    <row r="115" spans="1:3" ht="19.899999999999999" customHeight="1" x14ac:dyDescent="0.2">
      <c r="A115" s="7">
        <v>44939</v>
      </c>
    </row>
    <row r="116" spans="1:3" ht="19.899999999999999" customHeight="1" x14ac:dyDescent="0.2">
      <c r="A116" s="7">
        <v>44940</v>
      </c>
    </row>
    <row r="117" spans="1:3" ht="19.899999999999999" customHeight="1" x14ac:dyDescent="0.2">
      <c r="A117" s="7">
        <v>44941</v>
      </c>
    </row>
    <row r="118" spans="1:3" ht="19.899999999999999" customHeight="1" x14ac:dyDescent="0.2">
      <c r="A118" s="7">
        <v>44942</v>
      </c>
    </row>
    <row r="119" spans="1:3" ht="19.899999999999999" customHeight="1" x14ac:dyDescent="0.2">
      <c r="A119" s="7">
        <v>44943</v>
      </c>
    </row>
    <row r="120" spans="1:3" ht="19.899999999999999" customHeight="1" x14ac:dyDescent="0.2">
      <c r="A120" s="7">
        <v>44944</v>
      </c>
    </row>
    <row r="121" spans="1:3" ht="19.899999999999999" customHeight="1" x14ac:dyDescent="0.2">
      <c r="A121" s="7">
        <v>44945</v>
      </c>
    </row>
    <row r="122" spans="1:3" ht="19.899999999999999" customHeight="1" x14ac:dyDescent="0.2">
      <c r="A122" s="7">
        <v>44946</v>
      </c>
      <c r="B122" s="11" t="s">
        <v>102</v>
      </c>
      <c r="C122" s="8">
        <v>1</v>
      </c>
    </row>
    <row r="123" spans="1:3" ht="19.899999999999999" customHeight="1" x14ac:dyDescent="0.2">
      <c r="A123" s="7">
        <v>44947</v>
      </c>
      <c r="B123" s="11" t="s">
        <v>102</v>
      </c>
      <c r="C123" s="8">
        <v>1</v>
      </c>
    </row>
    <row r="124" spans="1:3" ht="19.899999999999999" customHeight="1" x14ac:dyDescent="0.2">
      <c r="A124" s="7">
        <v>44948</v>
      </c>
      <c r="B124" s="11" t="s">
        <v>102</v>
      </c>
      <c r="C124" s="8">
        <v>1</v>
      </c>
    </row>
    <row r="125" spans="1:3" ht="19.899999999999999" customHeight="1" x14ac:dyDescent="0.2">
      <c r="A125" s="7">
        <v>44949</v>
      </c>
      <c r="B125" s="11" t="s">
        <v>103</v>
      </c>
      <c r="C125" s="8">
        <v>1</v>
      </c>
    </row>
    <row r="126" spans="1:3" ht="19.899999999999999" customHeight="1" x14ac:dyDescent="0.2">
      <c r="A126" s="7">
        <v>44950</v>
      </c>
    </row>
    <row r="127" spans="1:3" ht="19.899999999999999" customHeight="1" x14ac:dyDescent="0.2">
      <c r="A127" s="7">
        <v>44951</v>
      </c>
    </row>
    <row r="128" spans="1:3" ht="19.899999999999999" customHeight="1" x14ac:dyDescent="0.2">
      <c r="A128" s="7">
        <v>44952</v>
      </c>
    </row>
    <row r="129" spans="1:3" ht="19.899999999999999" customHeight="1" x14ac:dyDescent="0.2">
      <c r="A129" s="7">
        <v>44953</v>
      </c>
    </row>
    <row r="130" spans="1:3" ht="19.899999999999999" customHeight="1" x14ac:dyDescent="0.2">
      <c r="A130" s="7">
        <v>44954</v>
      </c>
    </row>
    <row r="131" spans="1:3" ht="19.899999999999999" customHeight="1" x14ac:dyDescent="0.2">
      <c r="A131" s="7">
        <v>44955</v>
      </c>
    </row>
    <row r="132" spans="1:3" ht="19.899999999999999" customHeight="1" x14ac:dyDescent="0.2">
      <c r="A132" s="7">
        <v>44956</v>
      </c>
    </row>
    <row r="133" spans="1:3" ht="19.899999999999999" customHeight="1" x14ac:dyDescent="0.2">
      <c r="A133" s="7">
        <v>44957</v>
      </c>
    </row>
    <row r="134" spans="1:3" ht="19.899999999999999" customHeight="1" x14ac:dyDescent="0.2">
      <c r="C134" s="9">
        <f>SUM(C103:C133)</f>
        <v>6</v>
      </c>
    </row>
    <row r="135" spans="1:3" ht="19.899999999999999" customHeight="1" x14ac:dyDescent="0.2">
      <c r="A135" s="7">
        <v>44958</v>
      </c>
    </row>
    <row r="136" spans="1:3" ht="19.899999999999999" customHeight="1" x14ac:dyDescent="0.2">
      <c r="A136" s="7">
        <v>44959</v>
      </c>
    </row>
    <row r="137" spans="1:3" ht="19.899999999999999" customHeight="1" x14ac:dyDescent="0.2">
      <c r="A137" s="7">
        <v>44960</v>
      </c>
      <c r="B137" s="11" t="s">
        <v>104</v>
      </c>
      <c r="C137" s="8">
        <v>1</v>
      </c>
    </row>
    <row r="138" spans="1:3" ht="19.899999999999999" customHeight="1" x14ac:dyDescent="0.2">
      <c r="A138" s="7">
        <v>44961</v>
      </c>
    </row>
    <row r="139" spans="1:3" ht="19.899999999999999" customHeight="1" x14ac:dyDescent="0.2">
      <c r="A139" s="7">
        <v>44962</v>
      </c>
    </row>
    <row r="140" spans="1:3" ht="19.899999999999999" customHeight="1" x14ac:dyDescent="0.2">
      <c r="A140" s="7">
        <v>44963</v>
      </c>
      <c r="B140" s="11" t="s">
        <v>105</v>
      </c>
      <c r="C140" s="8">
        <v>1</v>
      </c>
    </row>
    <row r="141" spans="1:3" ht="19.899999999999999" customHeight="1" x14ac:dyDescent="0.2">
      <c r="A141" s="7">
        <v>44964</v>
      </c>
      <c r="B141" s="11" t="s">
        <v>106</v>
      </c>
      <c r="C141" s="8">
        <v>1</v>
      </c>
    </row>
    <row r="142" spans="1:3" ht="19.899999999999999" customHeight="1" x14ac:dyDescent="0.2">
      <c r="A142" s="7">
        <v>44965</v>
      </c>
      <c r="B142" s="11" t="s">
        <v>107</v>
      </c>
      <c r="C142" s="8">
        <v>1</v>
      </c>
    </row>
    <row r="143" spans="1:3" ht="19.899999999999999" customHeight="1" x14ac:dyDescent="0.2">
      <c r="A143" s="7">
        <v>44966</v>
      </c>
      <c r="B143" s="11" t="s">
        <v>108</v>
      </c>
      <c r="C143" s="8">
        <v>1</v>
      </c>
    </row>
    <row r="144" spans="1:3" ht="19.899999999999999" customHeight="1" x14ac:dyDescent="0.2">
      <c r="A144" s="7">
        <v>44967</v>
      </c>
      <c r="B144" s="11" t="s">
        <v>108</v>
      </c>
      <c r="C144" s="8">
        <v>1</v>
      </c>
    </row>
    <row r="145" spans="1:3" ht="19.899999999999999" customHeight="1" x14ac:dyDescent="0.2">
      <c r="A145" s="7">
        <v>44968</v>
      </c>
    </row>
    <row r="146" spans="1:3" ht="19.899999999999999" customHeight="1" x14ac:dyDescent="0.2">
      <c r="A146" s="7">
        <v>44969</v>
      </c>
    </row>
    <row r="147" spans="1:3" ht="19.899999999999999" customHeight="1" x14ac:dyDescent="0.2">
      <c r="A147" s="7">
        <v>44970</v>
      </c>
      <c r="B147" s="11" t="s">
        <v>109</v>
      </c>
      <c r="C147" s="8">
        <v>1</v>
      </c>
    </row>
    <row r="148" spans="1:3" ht="19.899999999999999" customHeight="1" x14ac:dyDescent="0.2">
      <c r="A148" s="7">
        <v>44971</v>
      </c>
    </row>
    <row r="149" spans="1:3" ht="19.899999999999999" customHeight="1" x14ac:dyDescent="0.2">
      <c r="A149" s="7">
        <v>44972</v>
      </c>
      <c r="B149" s="11" t="s">
        <v>110</v>
      </c>
      <c r="C149" s="8">
        <v>1</v>
      </c>
    </row>
    <row r="150" spans="1:3" ht="19.899999999999999" customHeight="1" x14ac:dyDescent="0.2">
      <c r="A150" s="7">
        <v>44973</v>
      </c>
      <c r="B150" s="11" t="s">
        <v>110</v>
      </c>
      <c r="C150" s="8">
        <v>1</v>
      </c>
    </row>
    <row r="151" spans="1:3" ht="19.899999999999999" customHeight="1" x14ac:dyDescent="0.2">
      <c r="A151" s="7">
        <v>44974</v>
      </c>
      <c r="B151" s="11" t="s">
        <v>111</v>
      </c>
      <c r="C151" s="8">
        <v>1</v>
      </c>
    </row>
    <row r="152" spans="1:3" ht="19.899999999999999" customHeight="1" x14ac:dyDescent="0.2">
      <c r="A152" s="7">
        <v>44975</v>
      </c>
      <c r="B152" s="11" t="s">
        <v>111</v>
      </c>
      <c r="C152" s="8">
        <v>1</v>
      </c>
    </row>
    <row r="153" spans="1:3" ht="19.899999999999999" customHeight="1" x14ac:dyDescent="0.2">
      <c r="A153" s="7">
        <v>44976</v>
      </c>
    </row>
    <row r="154" spans="1:3" ht="19.899999999999999" customHeight="1" x14ac:dyDescent="0.2">
      <c r="A154" s="7">
        <v>44977</v>
      </c>
    </row>
    <row r="155" spans="1:3" ht="19.899999999999999" customHeight="1" x14ac:dyDescent="0.2">
      <c r="A155" s="7">
        <v>44978</v>
      </c>
    </row>
    <row r="156" spans="1:3" ht="19.899999999999999" customHeight="1" x14ac:dyDescent="0.2">
      <c r="A156" s="7">
        <v>44979</v>
      </c>
    </row>
    <row r="157" spans="1:3" ht="19.899999999999999" customHeight="1" x14ac:dyDescent="0.2">
      <c r="A157" s="7">
        <v>44980</v>
      </c>
    </row>
    <row r="158" spans="1:3" ht="19.899999999999999" customHeight="1" x14ac:dyDescent="0.2">
      <c r="A158" s="7">
        <v>44981</v>
      </c>
    </row>
    <row r="159" spans="1:3" ht="19.899999999999999" customHeight="1" x14ac:dyDescent="0.2">
      <c r="A159" s="7">
        <v>44982</v>
      </c>
    </row>
    <row r="160" spans="1:3" ht="19.899999999999999" customHeight="1" x14ac:dyDescent="0.2">
      <c r="A160" s="7">
        <v>44983</v>
      </c>
    </row>
    <row r="161" spans="1:3" ht="19.899999999999999" customHeight="1" x14ac:dyDescent="0.2">
      <c r="A161" s="7">
        <v>44984</v>
      </c>
    </row>
    <row r="162" spans="1:3" ht="19.899999999999999" customHeight="1" x14ac:dyDescent="0.2">
      <c r="A162" s="7">
        <v>44985</v>
      </c>
      <c r="B162" s="11" t="s">
        <v>112</v>
      </c>
      <c r="C162" s="8">
        <v>1</v>
      </c>
    </row>
    <row r="163" spans="1:3" ht="19.899999999999999" customHeight="1" x14ac:dyDescent="0.2">
      <c r="C163" s="9">
        <f>SUM(C103:C162)</f>
        <v>24</v>
      </c>
    </row>
    <row r="164" spans="1:3" ht="19.899999999999999" customHeight="1" x14ac:dyDescent="0.2">
      <c r="A164" s="7">
        <v>44986</v>
      </c>
      <c r="B164" s="11" t="s">
        <v>113</v>
      </c>
      <c r="C164" s="8">
        <v>1</v>
      </c>
    </row>
    <row r="165" spans="1:3" ht="19.899999999999999" customHeight="1" x14ac:dyDescent="0.2">
      <c r="A165" s="7">
        <v>44987</v>
      </c>
      <c r="B165" s="11" t="s">
        <v>113</v>
      </c>
      <c r="C165" s="8">
        <v>1</v>
      </c>
    </row>
    <row r="166" spans="1:3" ht="19.899999999999999" customHeight="1" x14ac:dyDescent="0.2">
      <c r="A166" s="7">
        <v>44988</v>
      </c>
    </row>
    <row r="167" spans="1:3" ht="19.899999999999999" customHeight="1" x14ac:dyDescent="0.2">
      <c r="A167" s="7">
        <v>44989</v>
      </c>
    </row>
    <row r="168" spans="1:3" ht="19.899999999999999" customHeight="1" x14ac:dyDescent="0.2">
      <c r="A168" s="7">
        <v>44990</v>
      </c>
    </row>
    <row r="169" spans="1:3" ht="19.899999999999999" customHeight="1" x14ac:dyDescent="0.2">
      <c r="A169" s="7">
        <v>44991</v>
      </c>
    </row>
    <row r="170" spans="1:3" ht="19.899999999999999" customHeight="1" x14ac:dyDescent="0.2">
      <c r="A170" s="7">
        <v>44992</v>
      </c>
    </row>
    <row r="171" spans="1:3" ht="19.899999999999999" customHeight="1" x14ac:dyDescent="0.2">
      <c r="A171" s="7">
        <v>44993</v>
      </c>
    </row>
    <row r="172" spans="1:3" ht="19.899999999999999" customHeight="1" x14ac:dyDescent="0.2">
      <c r="A172" s="7">
        <v>44994</v>
      </c>
    </row>
    <row r="173" spans="1:3" ht="19.899999999999999" customHeight="1" x14ac:dyDescent="0.2">
      <c r="A173" s="7">
        <v>44995</v>
      </c>
    </row>
    <row r="174" spans="1:3" ht="19.899999999999999" customHeight="1" x14ac:dyDescent="0.2">
      <c r="A174" s="7">
        <v>44996</v>
      </c>
    </row>
    <row r="175" spans="1:3" ht="19.899999999999999" customHeight="1" x14ac:dyDescent="0.2">
      <c r="A175" s="7">
        <v>44997</v>
      </c>
    </row>
    <row r="176" spans="1:3" ht="19.899999999999999" customHeight="1" x14ac:dyDescent="0.2">
      <c r="A176" s="7">
        <v>44998</v>
      </c>
      <c r="B176" s="11" t="s">
        <v>114</v>
      </c>
      <c r="C176" s="8">
        <v>1</v>
      </c>
    </row>
    <row r="177" spans="1:3" ht="19.899999999999999" customHeight="1" x14ac:dyDescent="0.2">
      <c r="A177" s="7">
        <v>44998</v>
      </c>
      <c r="B177" s="11" t="s">
        <v>115</v>
      </c>
      <c r="C177" s="8">
        <v>1</v>
      </c>
    </row>
    <row r="178" spans="1:3" ht="19.899999999999999" customHeight="1" x14ac:dyDescent="0.2">
      <c r="A178" s="7">
        <v>44999</v>
      </c>
      <c r="B178" s="11" t="s">
        <v>116</v>
      </c>
      <c r="C178" s="8">
        <v>1</v>
      </c>
    </row>
    <row r="179" spans="1:3" ht="19.899999999999999" customHeight="1" x14ac:dyDescent="0.2">
      <c r="A179" s="7">
        <v>45000</v>
      </c>
    </row>
    <row r="180" spans="1:3" ht="19.899999999999999" customHeight="1" x14ac:dyDescent="0.2">
      <c r="A180" s="7">
        <v>45001</v>
      </c>
      <c r="B180" s="11" t="s">
        <v>117</v>
      </c>
      <c r="C180" s="8">
        <v>1</v>
      </c>
    </row>
    <row r="181" spans="1:3" ht="19.899999999999999" customHeight="1" x14ac:dyDescent="0.2">
      <c r="A181" s="7">
        <v>45002</v>
      </c>
      <c r="B181" s="11" t="s">
        <v>118</v>
      </c>
      <c r="C181" s="8">
        <v>1</v>
      </c>
    </row>
    <row r="182" spans="1:3" ht="19.899999999999999" customHeight="1" x14ac:dyDescent="0.2">
      <c r="A182" s="7">
        <v>45003</v>
      </c>
    </row>
    <row r="183" spans="1:3" ht="19.899999999999999" customHeight="1" x14ac:dyDescent="0.2">
      <c r="A183" s="7">
        <v>45004</v>
      </c>
    </row>
    <row r="184" spans="1:3" ht="19.899999999999999" customHeight="1" x14ac:dyDescent="0.2">
      <c r="A184" s="7">
        <v>45005</v>
      </c>
      <c r="B184" s="11" t="s">
        <v>119</v>
      </c>
      <c r="C184" s="8">
        <v>1</v>
      </c>
    </row>
    <row r="185" spans="1:3" ht="19.899999999999999" customHeight="1" x14ac:dyDescent="0.2">
      <c r="A185" s="7">
        <v>45006</v>
      </c>
      <c r="B185" s="11" t="s">
        <v>120</v>
      </c>
      <c r="C185" s="8">
        <v>1</v>
      </c>
    </row>
    <row r="186" spans="1:3" ht="19.899999999999999" customHeight="1" x14ac:dyDescent="0.2">
      <c r="A186" s="7">
        <v>45007</v>
      </c>
    </row>
    <row r="187" spans="1:3" ht="19.899999999999999" customHeight="1" x14ac:dyDescent="0.2">
      <c r="A187" s="7">
        <v>45008</v>
      </c>
    </row>
    <row r="188" spans="1:3" ht="19.899999999999999" customHeight="1" x14ac:dyDescent="0.2">
      <c r="A188" s="7">
        <v>45009</v>
      </c>
    </row>
    <row r="189" spans="1:3" ht="19.899999999999999" customHeight="1" x14ac:dyDescent="0.2">
      <c r="A189" s="7">
        <v>45010</v>
      </c>
    </row>
    <row r="190" spans="1:3" ht="19.899999999999999" customHeight="1" x14ac:dyDescent="0.2">
      <c r="A190" s="7">
        <v>45011</v>
      </c>
    </row>
    <row r="191" spans="1:3" ht="19.899999999999999" customHeight="1" x14ac:dyDescent="0.2">
      <c r="A191" s="7">
        <v>45012</v>
      </c>
    </row>
    <row r="192" spans="1:3" ht="19.899999999999999" customHeight="1" x14ac:dyDescent="0.2">
      <c r="A192" s="7">
        <v>45013</v>
      </c>
    </row>
    <row r="193" spans="1:3" ht="19.899999999999999" customHeight="1" x14ac:dyDescent="0.2">
      <c r="A193" s="7">
        <v>45014</v>
      </c>
    </row>
    <row r="194" spans="1:3" ht="19.899999999999999" customHeight="1" x14ac:dyDescent="0.2">
      <c r="A194" s="7">
        <v>45015</v>
      </c>
    </row>
    <row r="195" spans="1:3" ht="19.899999999999999" customHeight="1" x14ac:dyDescent="0.2">
      <c r="A195" s="7">
        <v>45016</v>
      </c>
    </row>
    <row r="196" spans="1:3" ht="19.899999999999999" customHeight="1" x14ac:dyDescent="0.2">
      <c r="C196" s="9">
        <f>SUM(C164:C195)</f>
        <v>9</v>
      </c>
    </row>
    <row r="197" spans="1:3" ht="19.899999999999999" customHeight="1" x14ac:dyDescent="0.2">
      <c r="A197" s="7">
        <v>45017</v>
      </c>
    </row>
    <row r="198" spans="1:3" ht="19.899999999999999" customHeight="1" x14ac:dyDescent="0.2">
      <c r="A198" s="7">
        <v>45018</v>
      </c>
    </row>
    <row r="199" spans="1:3" ht="19.899999999999999" customHeight="1" x14ac:dyDescent="0.2">
      <c r="A199" s="7">
        <v>45019</v>
      </c>
    </row>
    <row r="200" spans="1:3" ht="19.899999999999999" customHeight="1" x14ac:dyDescent="0.2">
      <c r="A200" s="7">
        <v>45020</v>
      </c>
    </row>
    <row r="201" spans="1:3" ht="19.899999999999999" customHeight="1" x14ac:dyDescent="0.2">
      <c r="A201" s="7">
        <v>45021</v>
      </c>
    </row>
    <row r="202" spans="1:3" ht="19.899999999999999" customHeight="1" x14ac:dyDescent="0.2">
      <c r="A202" s="7">
        <v>45022</v>
      </c>
    </row>
    <row r="203" spans="1:3" ht="19.899999999999999" customHeight="1" x14ac:dyDescent="0.2">
      <c r="A203" s="7">
        <v>45023</v>
      </c>
    </row>
    <row r="204" spans="1:3" ht="19.899999999999999" customHeight="1" x14ac:dyDescent="0.2">
      <c r="A204" s="7">
        <v>45024</v>
      </c>
    </row>
    <row r="205" spans="1:3" ht="19.899999999999999" customHeight="1" x14ac:dyDescent="0.2">
      <c r="A205" s="7">
        <v>45025</v>
      </c>
    </row>
    <row r="206" spans="1:3" ht="19.899999999999999" customHeight="1" x14ac:dyDescent="0.2">
      <c r="A206" s="7">
        <v>45026</v>
      </c>
    </row>
    <row r="207" spans="1:3" ht="19.899999999999999" customHeight="1" x14ac:dyDescent="0.2">
      <c r="A207" s="7">
        <v>45027</v>
      </c>
    </row>
    <row r="208" spans="1:3" ht="19.899999999999999" customHeight="1" x14ac:dyDescent="0.2">
      <c r="A208" s="7">
        <v>45028</v>
      </c>
    </row>
    <row r="209" spans="1:3" ht="19.899999999999999" customHeight="1" x14ac:dyDescent="0.2">
      <c r="A209" s="7">
        <v>45029</v>
      </c>
    </row>
    <row r="210" spans="1:3" ht="19.899999999999999" customHeight="1" x14ac:dyDescent="0.2">
      <c r="A210" s="7">
        <v>45030</v>
      </c>
    </row>
    <row r="211" spans="1:3" ht="19.899999999999999" customHeight="1" x14ac:dyDescent="0.2">
      <c r="A211" s="7">
        <v>45031</v>
      </c>
    </row>
    <row r="212" spans="1:3" ht="19.899999999999999" customHeight="1" x14ac:dyDescent="0.2">
      <c r="A212" s="7">
        <v>45032</v>
      </c>
    </row>
    <row r="213" spans="1:3" ht="19.899999999999999" customHeight="1" x14ac:dyDescent="0.2">
      <c r="A213" s="7">
        <v>45033</v>
      </c>
    </row>
    <row r="214" spans="1:3" ht="19.899999999999999" customHeight="1" x14ac:dyDescent="0.2">
      <c r="A214" s="7">
        <v>45034</v>
      </c>
    </row>
    <row r="215" spans="1:3" ht="19.899999999999999" customHeight="1" x14ac:dyDescent="0.2">
      <c r="A215" s="7">
        <v>45035</v>
      </c>
      <c r="B215" s="11" t="s">
        <v>121</v>
      </c>
      <c r="C215" s="8">
        <v>1</v>
      </c>
    </row>
    <row r="216" spans="1:3" ht="19.899999999999999" customHeight="1" x14ac:dyDescent="0.2">
      <c r="A216" s="7">
        <v>45035</v>
      </c>
      <c r="B216" s="11" t="s">
        <v>122</v>
      </c>
      <c r="C216" s="8">
        <v>1</v>
      </c>
    </row>
    <row r="217" spans="1:3" ht="19.899999999999999" customHeight="1" x14ac:dyDescent="0.2">
      <c r="A217" s="7">
        <v>45036</v>
      </c>
      <c r="B217" s="11" t="s">
        <v>121</v>
      </c>
      <c r="C217" s="8">
        <v>1</v>
      </c>
    </row>
    <row r="218" spans="1:3" ht="19.899999999999999" customHeight="1" x14ac:dyDescent="0.2">
      <c r="A218" s="7">
        <v>45037</v>
      </c>
      <c r="B218" s="11" t="s">
        <v>123</v>
      </c>
      <c r="C218" s="8">
        <v>1</v>
      </c>
    </row>
    <row r="219" spans="1:3" ht="19.899999999999999" customHeight="1" x14ac:dyDescent="0.2">
      <c r="A219" s="7">
        <v>45038</v>
      </c>
    </row>
    <row r="220" spans="1:3" ht="19.899999999999999" customHeight="1" x14ac:dyDescent="0.2">
      <c r="A220" s="7">
        <v>45039</v>
      </c>
    </row>
    <row r="221" spans="1:3" ht="19.899999999999999" customHeight="1" x14ac:dyDescent="0.2">
      <c r="A221" s="7">
        <v>45040</v>
      </c>
    </row>
    <row r="222" spans="1:3" ht="19.899999999999999" customHeight="1" x14ac:dyDescent="0.2">
      <c r="A222" s="7">
        <v>45041</v>
      </c>
    </row>
    <row r="223" spans="1:3" ht="19.899999999999999" customHeight="1" x14ac:dyDescent="0.2">
      <c r="A223" s="7">
        <v>45042</v>
      </c>
    </row>
    <row r="224" spans="1:3" ht="19.899999999999999" customHeight="1" x14ac:dyDescent="0.2">
      <c r="A224" s="7">
        <v>45043</v>
      </c>
    </row>
    <row r="225" spans="1:3" ht="19.899999999999999" customHeight="1" x14ac:dyDescent="0.2">
      <c r="A225" s="7">
        <v>45044</v>
      </c>
    </row>
    <row r="226" spans="1:3" ht="19.899999999999999" customHeight="1" x14ac:dyDescent="0.2">
      <c r="A226" s="7">
        <v>45045</v>
      </c>
    </row>
    <row r="227" spans="1:3" ht="19.899999999999999" customHeight="1" x14ac:dyDescent="0.2">
      <c r="A227" s="7">
        <v>45046</v>
      </c>
    </row>
    <row r="228" spans="1:3" ht="19.899999999999999" customHeight="1" x14ac:dyDescent="0.2">
      <c r="C228" s="9">
        <f>SUM(C197:C227)</f>
        <v>4</v>
      </c>
    </row>
    <row r="229" spans="1:3" ht="19.899999999999999" customHeight="1" x14ac:dyDescent="0.2">
      <c r="A229" s="7">
        <v>45047</v>
      </c>
      <c r="B229" s="11" t="s">
        <v>124</v>
      </c>
      <c r="C229" s="8">
        <v>1</v>
      </c>
    </row>
    <row r="230" spans="1:3" ht="19.899999999999999" customHeight="1" x14ac:dyDescent="0.2">
      <c r="A230" s="7">
        <v>45048</v>
      </c>
      <c r="B230" s="11" t="s">
        <v>125</v>
      </c>
      <c r="C230" s="8">
        <v>1</v>
      </c>
    </row>
    <row r="231" spans="1:3" ht="19.899999999999999" customHeight="1" x14ac:dyDescent="0.2">
      <c r="A231" s="7">
        <v>45049</v>
      </c>
      <c r="B231" s="11" t="s">
        <v>125</v>
      </c>
      <c r="C231" s="8">
        <v>1</v>
      </c>
    </row>
    <row r="232" spans="1:3" ht="19.899999999999999" customHeight="1" x14ac:dyDescent="0.2">
      <c r="A232" s="7">
        <v>45050</v>
      </c>
      <c r="B232" s="11" t="s">
        <v>125</v>
      </c>
      <c r="C232" s="8">
        <v>1</v>
      </c>
    </row>
    <row r="233" spans="1:3" ht="19.899999999999999" customHeight="1" x14ac:dyDescent="0.2">
      <c r="A233" s="7">
        <v>45051</v>
      </c>
      <c r="B233" s="11" t="s">
        <v>125</v>
      </c>
      <c r="C233" s="8">
        <v>1</v>
      </c>
    </row>
    <row r="234" spans="1:3" ht="19.899999999999999" customHeight="1" x14ac:dyDescent="0.2">
      <c r="A234" s="7">
        <v>45052</v>
      </c>
    </row>
    <row r="235" spans="1:3" ht="19.899999999999999" customHeight="1" x14ac:dyDescent="0.2">
      <c r="A235" s="7">
        <v>45053</v>
      </c>
    </row>
    <row r="236" spans="1:3" ht="19.899999999999999" customHeight="1" x14ac:dyDescent="0.2">
      <c r="A236" s="7">
        <v>45054</v>
      </c>
    </row>
    <row r="237" spans="1:3" ht="19.899999999999999" customHeight="1" x14ac:dyDescent="0.2">
      <c r="A237" s="7">
        <v>45055</v>
      </c>
    </row>
    <row r="238" spans="1:3" ht="19.899999999999999" customHeight="1" x14ac:dyDescent="0.2">
      <c r="A238" s="7">
        <v>45056</v>
      </c>
    </row>
    <row r="239" spans="1:3" ht="19.899999999999999" customHeight="1" x14ac:dyDescent="0.2">
      <c r="A239" s="7">
        <v>45057</v>
      </c>
    </row>
    <row r="240" spans="1:3" ht="19.899999999999999" customHeight="1" x14ac:dyDescent="0.2">
      <c r="A240" s="7">
        <v>45058</v>
      </c>
    </row>
    <row r="241" spans="1:1" ht="19.899999999999999" customHeight="1" x14ac:dyDescent="0.2">
      <c r="A241" s="7">
        <v>45059</v>
      </c>
    </row>
    <row r="242" spans="1:1" ht="19.899999999999999" customHeight="1" x14ac:dyDescent="0.2">
      <c r="A242" s="7">
        <v>45060</v>
      </c>
    </row>
    <row r="243" spans="1:1" ht="19.899999999999999" customHeight="1" x14ac:dyDescent="0.2">
      <c r="A243" s="7">
        <v>45061</v>
      </c>
    </row>
    <row r="244" spans="1:1" ht="19.899999999999999" customHeight="1" x14ac:dyDescent="0.2">
      <c r="A244" s="7">
        <v>45062</v>
      </c>
    </row>
    <row r="245" spans="1:1" ht="19.899999999999999" customHeight="1" x14ac:dyDescent="0.2">
      <c r="A245" s="7">
        <v>45063</v>
      </c>
    </row>
    <row r="246" spans="1:1" ht="19.899999999999999" customHeight="1" x14ac:dyDescent="0.2">
      <c r="A246" s="7">
        <v>45064</v>
      </c>
    </row>
    <row r="247" spans="1:1" ht="19.899999999999999" customHeight="1" x14ac:dyDescent="0.2">
      <c r="A247" s="7">
        <v>45065</v>
      </c>
    </row>
    <row r="248" spans="1:1" ht="19.899999999999999" customHeight="1" x14ac:dyDescent="0.2">
      <c r="A248" s="7">
        <v>45066</v>
      </c>
    </row>
    <row r="249" spans="1:1" ht="19.899999999999999" customHeight="1" x14ac:dyDescent="0.2">
      <c r="A249" s="7">
        <v>45067</v>
      </c>
    </row>
    <row r="250" spans="1:1" ht="19.899999999999999" customHeight="1" x14ac:dyDescent="0.2">
      <c r="A250" s="7">
        <v>45068</v>
      </c>
    </row>
    <row r="251" spans="1:1" ht="19.899999999999999" customHeight="1" x14ac:dyDescent="0.2">
      <c r="A251" s="7">
        <v>45069</v>
      </c>
    </row>
    <row r="252" spans="1:1" ht="19.899999999999999" customHeight="1" x14ac:dyDescent="0.2">
      <c r="A252" s="7">
        <v>45070</v>
      </c>
    </row>
    <row r="253" spans="1:1" ht="19.899999999999999" customHeight="1" x14ac:dyDescent="0.2">
      <c r="A253" s="7">
        <v>45071</v>
      </c>
    </row>
    <row r="254" spans="1:1" ht="19.899999999999999" customHeight="1" x14ac:dyDescent="0.2">
      <c r="A254" s="7">
        <v>45072</v>
      </c>
    </row>
    <row r="255" spans="1:1" ht="19.899999999999999" customHeight="1" x14ac:dyDescent="0.2">
      <c r="A255" s="7">
        <v>45073</v>
      </c>
    </row>
    <row r="256" spans="1:1" ht="19.899999999999999" customHeight="1" x14ac:dyDescent="0.2">
      <c r="A256" s="7">
        <v>45074</v>
      </c>
    </row>
    <row r="257" spans="1:3" ht="19.899999999999999" customHeight="1" x14ac:dyDescent="0.2">
      <c r="A257" s="7">
        <v>45075</v>
      </c>
    </row>
    <row r="258" spans="1:3" ht="19.899999999999999" customHeight="1" x14ac:dyDescent="0.2">
      <c r="A258" s="7">
        <v>45076</v>
      </c>
    </row>
    <row r="259" spans="1:3" ht="19.899999999999999" customHeight="1" x14ac:dyDescent="0.2">
      <c r="A259" s="7">
        <v>45077</v>
      </c>
    </row>
    <row r="260" spans="1:3" ht="19.899999999999999" customHeight="1" x14ac:dyDescent="0.2">
      <c r="C260" s="9">
        <f>SUM(C229:C259)</f>
        <v>5</v>
      </c>
    </row>
    <row r="261" spans="1:3" ht="19.899999999999999" customHeight="1" x14ac:dyDescent="0.2">
      <c r="A261" s="7">
        <v>45078</v>
      </c>
    </row>
    <row r="262" spans="1:3" ht="19.899999999999999" customHeight="1" x14ac:dyDescent="0.2">
      <c r="A262" s="7">
        <v>45079</v>
      </c>
    </row>
    <row r="263" spans="1:3" ht="19.899999999999999" customHeight="1" x14ac:dyDescent="0.2">
      <c r="A263" s="7">
        <v>45080</v>
      </c>
    </row>
    <row r="264" spans="1:3" ht="19.899999999999999" customHeight="1" x14ac:dyDescent="0.2">
      <c r="A264" s="7">
        <v>45081</v>
      </c>
    </row>
    <row r="265" spans="1:3" ht="19.899999999999999" customHeight="1" x14ac:dyDescent="0.2">
      <c r="A265" s="7">
        <v>45082</v>
      </c>
    </row>
    <row r="266" spans="1:3" ht="19.899999999999999" customHeight="1" x14ac:dyDescent="0.2">
      <c r="A266" s="7">
        <v>45083</v>
      </c>
    </row>
    <row r="267" spans="1:3" ht="19.899999999999999" customHeight="1" x14ac:dyDescent="0.2">
      <c r="A267" s="7">
        <v>45084</v>
      </c>
    </row>
    <row r="268" spans="1:3" ht="19.899999999999999" customHeight="1" x14ac:dyDescent="0.2">
      <c r="A268" s="7">
        <v>45085</v>
      </c>
    </row>
    <row r="269" spans="1:3" ht="19.899999999999999" customHeight="1" x14ac:dyDescent="0.2">
      <c r="A269" s="7">
        <v>45086</v>
      </c>
    </row>
    <row r="270" spans="1:3" ht="19.899999999999999" customHeight="1" x14ac:dyDescent="0.2">
      <c r="A270" s="7">
        <v>45087</v>
      </c>
    </row>
    <row r="271" spans="1:3" ht="19.899999999999999" customHeight="1" x14ac:dyDescent="0.2">
      <c r="A271" s="7">
        <v>45088</v>
      </c>
    </row>
    <row r="272" spans="1:3" ht="19.899999999999999" customHeight="1" x14ac:dyDescent="0.2">
      <c r="A272" s="7">
        <v>45089</v>
      </c>
    </row>
    <row r="273" spans="1:3" ht="19.899999999999999" customHeight="1" x14ac:dyDescent="0.2">
      <c r="A273" s="7">
        <v>45090</v>
      </c>
    </row>
    <row r="274" spans="1:3" ht="19.899999999999999" customHeight="1" x14ac:dyDescent="0.2">
      <c r="A274" s="7">
        <v>45091</v>
      </c>
    </row>
    <row r="275" spans="1:3" ht="19.899999999999999" customHeight="1" x14ac:dyDescent="0.2">
      <c r="A275" s="7">
        <v>45092</v>
      </c>
    </row>
    <row r="276" spans="1:3" ht="19.899999999999999" customHeight="1" x14ac:dyDescent="0.2">
      <c r="A276" s="7">
        <v>45093</v>
      </c>
      <c r="B276" s="11" t="s">
        <v>126</v>
      </c>
      <c r="C276" s="8">
        <v>1</v>
      </c>
    </row>
    <row r="277" spans="1:3" ht="19.899999999999999" customHeight="1" x14ac:dyDescent="0.2">
      <c r="A277" s="7">
        <v>45094</v>
      </c>
    </row>
    <row r="278" spans="1:3" ht="19.899999999999999" customHeight="1" x14ac:dyDescent="0.2">
      <c r="A278" s="7">
        <v>45095</v>
      </c>
    </row>
    <row r="279" spans="1:3" ht="19.899999999999999" customHeight="1" x14ac:dyDescent="0.2">
      <c r="A279" s="7">
        <v>45096</v>
      </c>
    </row>
    <row r="280" spans="1:3" ht="19.899999999999999" customHeight="1" x14ac:dyDescent="0.2">
      <c r="A280" s="7">
        <v>45097</v>
      </c>
      <c r="B280" s="11" t="s">
        <v>127</v>
      </c>
      <c r="C280" s="8">
        <v>1</v>
      </c>
    </row>
    <row r="281" spans="1:3" ht="19.899999999999999" customHeight="1" x14ac:dyDescent="0.2">
      <c r="A281" s="7">
        <v>45098</v>
      </c>
      <c r="B281" s="11" t="s">
        <v>127</v>
      </c>
      <c r="C281" s="8">
        <v>1</v>
      </c>
    </row>
    <row r="282" spans="1:3" ht="19.899999999999999" customHeight="1" x14ac:dyDescent="0.2">
      <c r="A282" s="7">
        <v>45099</v>
      </c>
      <c r="B282" s="11" t="s">
        <v>128</v>
      </c>
      <c r="C282" s="8">
        <v>1</v>
      </c>
    </row>
    <row r="283" spans="1:3" ht="19.899999999999999" customHeight="1" x14ac:dyDescent="0.2">
      <c r="A283" s="7">
        <v>45100</v>
      </c>
      <c r="B283" s="11" t="s">
        <v>129</v>
      </c>
      <c r="C283" s="8">
        <v>1</v>
      </c>
    </row>
    <row r="284" spans="1:3" ht="19.899999999999999" customHeight="1" x14ac:dyDescent="0.2">
      <c r="A284" s="7">
        <v>45101</v>
      </c>
      <c r="B284" s="11" t="s">
        <v>129</v>
      </c>
      <c r="C284" s="8">
        <v>1</v>
      </c>
    </row>
    <row r="285" spans="1:3" ht="19.899999999999999" customHeight="1" x14ac:dyDescent="0.2">
      <c r="A285" s="7">
        <v>45102</v>
      </c>
      <c r="B285" s="11" t="s">
        <v>129</v>
      </c>
      <c r="C285" s="8">
        <v>1</v>
      </c>
    </row>
    <row r="286" spans="1:3" ht="19.899999999999999" customHeight="1" x14ac:dyDescent="0.2">
      <c r="A286" s="7">
        <v>45103</v>
      </c>
      <c r="B286" s="11" t="s">
        <v>130</v>
      </c>
      <c r="C286" s="8">
        <v>1</v>
      </c>
    </row>
    <row r="287" spans="1:3" ht="19.899999999999999" customHeight="1" x14ac:dyDescent="0.2">
      <c r="A287" s="7">
        <v>45103</v>
      </c>
      <c r="B287" s="11" t="s">
        <v>131</v>
      </c>
      <c r="C287" s="8">
        <v>1</v>
      </c>
    </row>
    <row r="288" spans="1:3" ht="19.899999999999999" customHeight="1" x14ac:dyDescent="0.2">
      <c r="A288" s="7">
        <v>45104</v>
      </c>
      <c r="B288" s="11" t="s">
        <v>132</v>
      </c>
      <c r="C288" s="8">
        <v>1</v>
      </c>
    </row>
    <row r="289" spans="1:3" ht="19.899999999999999" customHeight="1" x14ac:dyDescent="0.2">
      <c r="A289" s="7">
        <v>45105</v>
      </c>
      <c r="B289" s="11" t="s">
        <v>81</v>
      </c>
      <c r="C289" s="8">
        <v>1</v>
      </c>
    </row>
    <row r="290" spans="1:3" ht="19.899999999999999" customHeight="1" x14ac:dyDescent="0.2">
      <c r="A290" s="7">
        <v>45106</v>
      </c>
      <c r="B290" s="11" t="s">
        <v>133</v>
      </c>
      <c r="C290" s="8">
        <v>1</v>
      </c>
    </row>
    <row r="291" spans="1:3" ht="19.899999999999999" customHeight="1" x14ac:dyDescent="0.2">
      <c r="A291" s="7">
        <v>45107</v>
      </c>
      <c r="B291" s="11" t="s">
        <v>134</v>
      </c>
      <c r="C291" s="8">
        <v>1</v>
      </c>
    </row>
    <row r="292" spans="1:3" ht="19.899999999999999" customHeight="1" x14ac:dyDescent="0.2">
      <c r="C292" s="9">
        <f>SUM(C261:C291)</f>
        <v>13</v>
      </c>
    </row>
    <row r="293" spans="1:3" ht="19.899999999999999" customHeight="1" x14ac:dyDescent="0.2">
      <c r="A293" s="7">
        <v>45108</v>
      </c>
    </row>
    <row r="294" spans="1:3" ht="19.899999999999999" customHeight="1" x14ac:dyDescent="0.2">
      <c r="A294" s="7">
        <v>45109</v>
      </c>
    </row>
    <row r="295" spans="1:3" ht="19.899999999999999" customHeight="1" x14ac:dyDescent="0.2">
      <c r="A295" s="7">
        <v>45110</v>
      </c>
      <c r="B295" s="11" t="s">
        <v>135</v>
      </c>
      <c r="C295" s="8">
        <v>1</v>
      </c>
    </row>
    <row r="296" spans="1:3" ht="19.899999999999999" customHeight="1" x14ac:dyDescent="0.2">
      <c r="A296" s="7">
        <v>45111</v>
      </c>
      <c r="B296" s="11" t="s">
        <v>136</v>
      </c>
      <c r="C296" s="8">
        <v>1</v>
      </c>
    </row>
    <row r="297" spans="1:3" ht="19.899999999999999" customHeight="1" x14ac:dyDescent="0.2">
      <c r="A297" s="7">
        <v>45111</v>
      </c>
      <c r="B297" s="11" t="s">
        <v>137</v>
      </c>
      <c r="C297" s="8">
        <v>1</v>
      </c>
    </row>
    <row r="298" spans="1:3" ht="19.899999999999999" customHeight="1" x14ac:dyDescent="0.2">
      <c r="A298" s="7">
        <v>45112</v>
      </c>
      <c r="B298" s="11" t="s">
        <v>138</v>
      </c>
      <c r="C298" s="8">
        <v>1</v>
      </c>
    </row>
    <row r="299" spans="1:3" ht="19.899999999999999" customHeight="1" x14ac:dyDescent="0.2">
      <c r="A299" s="7">
        <v>45113</v>
      </c>
    </row>
    <row r="300" spans="1:3" ht="19.899999999999999" customHeight="1" x14ac:dyDescent="0.2">
      <c r="A300" s="7">
        <v>45114</v>
      </c>
    </row>
    <row r="301" spans="1:3" ht="19.899999999999999" customHeight="1" x14ac:dyDescent="0.2">
      <c r="A301" s="7">
        <v>45115</v>
      </c>
    </row>
    <row r="302" spans="1:3" ht="19.899999999999999" customHeight="1" x14ac:dyDescent="0.2">
      <c r="A302" s="7">
        <v>45116</v>
      </c>
    </row>
    <row r="303" spans="1:3" ht="19.899999999999999" customHeight="1" x14ac:dyDescent="0.2">
      <c r="A303" s="7">
        <v>45117</v>
      </c>
    </row>
    <row r="304" spans="1:3" ht="19.899999999999999" customHeight="1" x14ac:dyDescent="0.2">
      <c r="A304" s="7">
        <v>45118</v>
      </c>
    </row>
    <row r="305" spans="1:3" ht="19.899999999999999" customHeight="1" x14ac:dyDescent="0.2">
      <c r="A305" s="7">
        <v>45119</v>
      </c>
    </row>
    <row r="306" spans="1:3" ht="19.899999999999999" customHeight="1" x14ac:dyDescent="0.2">
      <c r="A306" s="7">
        <v>45120</v>
      </c>
    </row>
    <row r="307" spans="1:3" ht="19.899999999999999" customHeight="1" x14ac:dyDescent="0.2">
      <c r="A307" s="7">
        <v>45121</v>
      </c>
    </row>
    <row r="308" spans="1:3" ht="19.899999999999999" customHeight="1" x14ac:dyDescent="0.2">
      <c r="A308" s="7">
        <v>45122</v>
      </c>
      <c r="B308" s="11" t="s">
        <v>139</v>
      </c>
      <c r="C308" s="8">
        <v>1</v>
      </c>
    </row>
    <row r="309" spans="1:3" ht="19.899999999999999" customHeight="1" x14ac:dyDescent="0.2">
      <c r="A309" s="7">
        <v>45123</v>
      </c>
      <c r="B309" s="11" t="s">
        <v>140</v>
      </c>
      <c r="C309" s="8">
        <v>1</v>
      </c>
    </row>
    <row r="310" spans="1:3" ht="19.899999999999999" customHeight="1" x14ac:dyDescent="0.2">
      <c r="A310" s="7">
        <v>45124</v>
      </c>
    </row>
    <row r="311" spans="1:3" ht="19.899999999999999" customHeight="1" x14ac:dyDescent="0.2">
      <c r="A311" s="7">
        <v>45125</v>
      </c>
    </row>
    <row r="312" spans="1:3" ht="19.899999999999999" customHeight="1" x14ac:dyDescent="0.2">
      <c r="A312" s="7">
        <v>45126</v>
      </c>
    </row>
    <row r="313" spans="1:3" ht="19.899999999999999" customHeight="1" x14ac:dyDescent="0.2">
      <c r="A313" s="7">
        <v>45127</v>
      </c>
    </row>
    <row r="314" spans="1:3" ht="19.899999999999999" customHeight="1" x14ac:dyDescent="0.2">
      <c r="A314" s="7">
        <v>45128</v>
      </c>
    </row>
    <row r="315" spans="1:3" ht="19.899999999999999" customHeight="1" x14ac:dyDescent="0.2">
      <c r="A315" s="7">
        <v>45129</v>
      </c>
      <c r="B315" s="11" t="s">
        <v>141</v>
      </c>
      <c r="C315" s="8">
        <v>1</v>
      </c>
    </row>
    <row r="316" spans="1:3" ht="19.899999999999999" customHeight="1" x14ac:dyDescent="0.2">
      <c r="A316" s="7">
        <v>45130</v>
      </c>
      <c r="B316" s="11" t="s">
        <v>142</v>
      </c>
      <c r="C316" s="8">
        <v>1</v>
      </c>
    </row>
    <row r="317" spans="1:3" ht="19.899999999999999" customHeight="1" x14ac:dyDescent="0.2">
      <c r="A317" s="7">
        <v>45131</v>
      </c>
      <c r="B317" s="11" t="s">
        <v>143</v>
      </c>
      <c r="C317" s="8">
        <v>1</v>
      </c>
    </row>
    <row r="318" spans="1:3" ht="19.899999999999999" customHeight="1" x14ac:dyDescent="0.2">
      <c r="A318" s="7">
        <v>45132</v>
      </c>
      <c r="B318" s="11" t="s">
        <v>144</v>
      </c>
      <c r="C318" s="8">
        <v>1</v>
      </c>
    </row>
    <row r="319" spans="1:3" ht="19.899999999999999" customHeight="1" x14ac:dyDescent="0.2">
      <c r="A319" s="7">
        <v>45133</v>
      </c>
      <c r="B319" s="11" t="s">
        <v>145</v>
      </c>
      <c r="C319" s="8">
        <v>1</v>
      </c>
    </row>
    <row r="320" spans="1:3" ht="19.899999999999999" customHeight="1" x14ac:dyDescent="0.2">
      <c r="A320" s="7">
        <v>45134</v>
      </c>
      <c r="B320" s="11" t="s">
        <v>146</v>
      </c>
      <c r="C320" s="8">
        <v>1</v>
      </c>
    </row>
    <row r="321" spans="1:3" ht="19.899999999999999" customHeight="1" x14ac:dyDescent="0.2">
      <c r="A321" s="7">
        <v>45134</v>
      </c>
      <c r="B321" s="11" t="s">
        <v>147</v>
      </c>
      <c r="C321" s="8">
        <v>1</v>
      </c>
    </row>
    <row r="322" spans="1:3" ht="19.899999999999999" customHeight="1" x14ac:dyDescent="0.2">
      <c r="A322" s="7">
        <v>45135</v>
      </c>
    </row>
    <row r="323" spans="1:3" ht="19.899999999999999" customHeight="1" x14ac:dyDescent="0.2">
      <c r="A323" s="7">
        <v>45136</v>
      </c>
    </row>
    <row r="324" spans="1:3" ht="19.899999999999999" customHeight="1" x14ac:dyDescent="0.2">
      <c r="A324" s="7">
        <v>45137</v>
      </c>
    </row>
    <row r="325" spans="1:3" ht="19.899999999999999" customHeight="1" x14ac:dyDescent="0.2">
      <c r="A325" s="7">
        <v>45138</v>
      </c>
    </row>
    <row r="326" spans="1:3" ht="19.899999999999999" customHeight="1" x14ac:dyDescent="0.2">
      <c r="C326" s="9">
        <f>SUM(C293:C325)</f>
        <v>13</v>
      </c>
    </row>
    <row r="327" spans="1:3" ht="19.899999999999999" customHeight="1" x14ac:dyDescent="0.2">
      <c r="A327" s="7">
        <v>45139</v>
      </c>
      <c r="B327" s="11" t="s">
        <v>148</v>
      </c>
      <c r="C327" s="8">
        <v>1</v>
      </c>
    </row>
    <row r="328" spans="1:3" ht="19.899999999999999" customHeight="1" x14ac:dyDescent="0.2">
      <c r="A328" s="7">
        <v>45140</v>
      </c>
      <c r="B328" s="11" t="s">
        <v>149</v>
      </c>
      <c r="C328" s="8">
        <v>1</v>
      </c>
    </row>
    <row r="329" spans="1:3" ht="19.899999999999999" customHeight="1" x14ac:dyDescent="0.2">
      <c r="A329" s="7">
        <v>45141</v>
      </c>
      <c r="B329" s="11" t="s">
        <v>150</v>
      </c>
      <c r="C329" s="8">
        <v>1</v>
      </c>
    </row>
    <row r="330" spans="1:3" ht="19.899999999999999" customHeight="1" x14ac:dyDescent="0.2">
      <c r="A330" s="7">
        <v>45142</v>
      </c>
      <c r="B330" s="11" t="s">
        <v>151</v>
      </c>
      <c r="C330" s="8">
        <v>1</v>
      </c>
    </row>
    <row r="331" spans="1:3" ht="19.899999999999999" customHeight="1" x14ac:dyDescent="0.2">
      <c r="A331" s="7">
        <v>45143</v>
      </c>
      <c r="B331" s="11" t="s">
        <v>151</v>
      </c>
      <c r="C331" s="8">
        <v>1</v>
      </c>
    </row>
    <row r="332" spans="1:3" ht="19.899999999999999" customHeight="1" x14ac:dyDescent="0.2">
      <c r="A332" s="7">
        <v>45144</v>
      </c>
      <c r="B332" s="11" t="s">
        <v>151</v>
      </c>
      <c r="C332" s="8">
        <v>1</v>
      </c>
    </row>
    <row r="333" spans="1:3" ht="19.899999999999999" customHeight="1" x14ac:dyDescent="0.2">
      <c r="A333" s="7">
        <v>45145</v>
      </c>
    </row>
    <row r="334" spans="1:3" ht="19.899999999999999" customHeight="1" x14ac:dyDescent="0.2">
      <c r="A334" s="7">
        <v>45146</v>
      </c>
    </row>
    <row r="335" spans="1:3" ht="19.899999999999999" customHeight="1" x14ac:dyDescent="0.2">
      <c r="A335" s="7">
        <v>45147</v>
      </c>
    </row>
    <row r="336" spans="1:3" ht="19.899999999999999" customHeight="1" x14ac:dyDescent="0.2">
      <c r="A336" s="7">
        <v>45148</v>
      </c>
      <c r="B336" s="11" t="s">
        <v>152</v>
      </c>
      <c r="C336" s="8">
        <v>1</v>
      </c>
    </row>
    <row r="337" spans="1:3" ht="19.899999999999999" customHeight="1" x14ac:dyDescent="0.2">
      <c r="A337" s="7">
        <v>45149</v>
      </c>
      <c r="B337" s="11" t="s">
        <v>153</v>
      </c>
      <c r="C337" s="8">
        <v>1</v>
      </c>
    </row>
    <row r="338" spans="1:3" ht="19.899999999999999" customHeight="1" x14ac:dyDescent="0.2">
      <c r="A338" s="7">
        <v>45150</v>
      </c>
    </row>
    <row r="339" spans="1:3" ht="19.899999999999999" customHeight="1" x14ac:dyDescent="0.2">
      <c r="A339" s="7">
        <v>45151</v>
      </c>
    </row>
    <row r="340" spans="1:3" ht="19.899999999999999" customHeight="1" x14ac:dyDescent="0.2">
      <c r="A340" s="7">
        <v>45152</v>
      </c>
    </row>
    <row r="341" spans="1:3" ht="19.899999999999999" customHeight="1" x14ac:dyDescent="0.2">
      <c r="A341" s="7">
        <v>45153</v>
      </c>
    </row>
    <row r="342" spans="1:3" ht="19.899999999999999" customHeight="1" x14ac:dyDescent="0.2">
      <c r="A342" s="7">
        <v>45154</v>
      </c>
      <c r="B342" s="11" t="s">
        <v>154</v>
      </c>
      <c r="C342" s="8">
        <v>1</v>
      </c>
    </row>
    <row r="343" spans="1:3" ht="19.899999999999999" customHeight="1" x14ac:dyDescent="0.2">
      <c r="A343" s="7">
        <v>45155</v>
      </c>
      <c r="B343" s="11" t="s">
        <v>154</v>
      </c>
      <c r="C343" s="8">
        <v>1</v>
      </c>
    </row>
    <row r="344" spans="1:3" ht="19.899999999999999" customHeight="1" x14ac:dyDescent="0.2">
      <c r="A344" s="7">
        <v>45156</v>
      </c>
      <c r="B344" s="11" t="s">
        <v>154</v>
      </c>
      <c r="C344" s="8">
        <v>1</v>
      </c>
    </row>
    <row r="345" spans="1:3" ht="19.899999999999999" customHeight="1" x14ac:dyDescent="0.2">
      <c r="A345" s="7">
        <v>45157</v>
      </c>
    </row>
    <row r="346" spans="1:3" ht="19.899999999999999" customHeight="1" x14ac:dyDescent="0.2">
      <c r="A346" s="7">
        <v>45158</v>
      </c>
    </row>
    <row r="347" spans="1:3" ht="19.899999999999999" customHeight="1" x14ac:dyDescent="0.2">
      <c r="A347" s="7">
        <v>45159</v>
      </c>
    </row>
    <row r="348" spans="1:3" ht="19.899999999999999" customHeight="1" x14ac:dyDescent="0.2">
      <c r="A348" s="7">
        <v>45160</v>
      </c>
      <c r="B348" s="11" t="s">
        <v>155</v>
      </c>
      <c r="C348" s="8">
        <v>1</v>
      </c>
    </row>
    <row r="349" spans="1:3" ht="19.899999999999999" customHeight="1" x14ac:dyDescent="0.2">
      <c r="A349" s="7">
        <v>45161</v>
      </c>
      <c r="B349" s="11" t="s">
        <v>155</v>
      </c>
      <c r="C349" s="8">
        <v>1</v>
      </c>
    </row>
    <row r="350" spans="1:3" ht="19.899999999999999" customHeight="1" x14ac:dyDescent="0.2">
      <c r="A350" s="7">
        <v>45162</v>
      </c>
      <c r="B350" s="11" t="s">
        <v>155</v>
      </c>
      <c r="C350" s="8">
        <v>1</v>
      </c>
    </row>
    <row r="351" spans="1:3" ht="19.899999999999999" customHeight="1" x14ac:dyDescent="0.2">
      <c r="A351" s="7">
        <v>45163</v>
      </c>
      <c r="B351" s="11" t="s">
        <v>155</v>
      </c>
      <c r="C351" s="8">
        <v>1</v>
      </c>
    </row>
    <row r="352" spans="1:3" ht="19.899999999999999" customHeight="1" x14ac:dyDescent="0.2">
      <c r="A352" s="7">
        <v>45164</v>
      </c>
    </row>
    <row r="353" spans="1:3" ht="19.899999999999999" customHeight="1" x14ac:dyDescent="0.2">
      <c r="A353" s="7">
        <v>45165</v>
      </c>
    </row>
    <row r="354" spans="1:3" ht="19.899999999999999" customHeight="1" x14ac:dyDescent="0.2">
      <c r="A354" s="7">
        <v>45166</v>
      </c>
    </row>
    <row r="355" spans="1:3" ht="19.899999999999999" customHeight="1" x14ac:dyDescent="0.2">
      <c r="A355" s="7">
        <v>45167</v>
      </c>
    </row>
    <row r="356" spans="1:3" ht="19.899999999999999" customHeight="1" x14ac:dyDescent="0.2">
      <c r="A356" s="7">
        <v>45168</v>
      </c>
    </row>
    <row r="357" spans="1:3" ht="19.899999999999999" customHeight="1" x14ac:dyDescent="0.2">
      <c r="A357" s="7">
        <v>45169</v>
      </c>
    </row>
    <row r="358" spans="1:3" ht="19.899999999999999" customHeight="1" x14ac:dyDescent="0.2">
      <c r="C358" s="9">
        <f>SUM(C327:C357)</f>
        <v>15</v>
      </c>
    </row>
    <row r="359" spans="1:3" ht="19.899999999999999" customHeight="1" x14ac:dyDescent="0.2">
      <c r="A359" s="7">
        <v>45170</v>
      </c>
    </row>
    <row r="360" spans="1:3" ht="19.899999999999999" customHeight="1" x14ac:dyDescent="0.2">
      <c r="A360" s="7">
        <v>45171</v>
      </c>
    </row>
    <row r="361" spans="1:3" ht="19.899999999999999" customHeight="1" x14ac:dyDescent="0.2">
      <c r="A361" s="7">
        <v>45172</v>
      </c>
    </row>
    <row r="362" spans="1:3" ht="19.899999999999999" customHeight="1" x14ac:dyDescent="0.2">
      <c r="A362" s="7">
        <v>45173</v>
      </c>
    </row>
    <row r="363" spans="1:3" ht="19.899999999999999" customHeight="1" x14ac:dyDescent="0.2">
      <c r="A363" s="7">
        <v>45174</v>
      </c>
    </row>
    <row r="364" spans="1:3" ht="19.899999999999999" customHeight="1" x14ac:dyDescent="0.2">
      <c r="A364" s="7">
        <v>45175</v>
      </c>
    </row>
    <row r="365" spans="1:3" ht="19.899999999999999" customHeight="1" x14ac:dyDescent="0.2">
      <c r="A365" s="7">
        <v>45176</v>
      </c>
    </row>
    <row r="366" spans="1:3" ht="19.899999999999999" customHeight="1" x14ac:dyDescent="0.2">
      <c r="A366" s="7">
        <v>45177</v>
      </c>
    </row>
    <row r="367" spans="1:3" ht="19.899999999999999" customHeight="1" x14ac:dyDescent="0.2">
      <c r="A367" s="7">
        <v>45178</v>
      </c>
    </row>
    <row r="368" spans="1:3" ht="19.899999999999999" customHeight="1" x14ac:dyDescent="0.2">
      <c r="A368" s="7">
        <v>45179</v>
      </c>
    </row>
    <row r="369" spans="1:3" ht="19.899999999999999" customHeight="1" x14ac:dyDescent="0.2">
      <c r="A369" s="7">
        <v>45180</v>
      </c>
    </row>
    <row r="370" spans="1:3" ht="19.899999999999999" customHeight="1" x14ac:dyDescent="0.2">
      <c r="A370" s="7">
        <v>45181</v>
      </c>
      <c r="B370" s="11" t="s">
        <v>156</v>
      </c>
      <c r="C370" s="8">
        <v>1</v>
      </c>
    </row>
    <row r="371" spans="1:3" ht="19.899999999999999" customHeight="1" x14ac:dyDescent="0.2">
      <c r="A371" s="7">
        <v>45182</v>
      </c>
      <c r="B371" s="11" t="s">
        <v>157</v>
      </c>
      <c r="C371" s="8">
        <v>1</v>
      </c>
    </row>
    <row r="372" spans="1:3" ht="19.899999999999999" customHeight="1" x14ac:dyDescent="0.2">
      <c r="A372" s="7">
        <v>45183</v>
      </c>
    </row>
    <row r="373" spans="1:3" ht="19.899999999999999" customHeight="1" x14ac:dyDescent="0.2">
      <c r="A373" s="7">
        <v>45184</v>
      </c>
    </row>
    <row r="374" spans="1:3" ht="19.899999999999999" customHeight="1" x14ac:dyDescent="0.2">
      <c r="A374" s="7">
        <v>45185</v>
      </c>
    </row>
    <row r="375" spans="1:3" ht="19.899999999999999" customHeight="1" x14ac:dyDescent="0.2">
      <c r="A375" s="7">
        <v>45186</v>
      </c>
    </row>
    <row r="376" spans="1:3" ht="19.899999999999999" customHeight="1" x14ac:dyDescent="0.2">
      <c r="A376" s="7">
        <v>45187</v>
      </c>
    </row>
    <row r="377" spans="1:3" ht="19.899999999999999" customHeight="1" x14ac:dyDescent="0.2">
      <c r="A377" s="7">
        <v>45188</v>
      </c>
    </row>
    <row r="378" spans="1:3" ht="19.899999999999999" customHeight="1" x14ac:dyDescent="0.2">
      <c r="A378" s="7">
        <v>45189</v>
      </c>
    </row>
    <row r="379" spans="1:3" ht="19.899999999999999" customHeight="1" x14ac:dyDescent="0.2">
      <c r="A379" s="7">
        <v>45190</v>
      </c>
    </row>
    <row r="380" spans="1:3" ht="19.899999999999999" customHeight="1" x14ac:dyDescent="0.2">
      <c r="A380" s="7">
        <v>45191</v>
      </c>
    </row>
    <row r="381" spans="1:3" ht="19.899999999999999" customHeight="1" x14ac:dyDescent="0.2">
      <c r="A381" s="7">
        <v>45192</v>
      </c>
    </row>
    <row r="382" spans="1:3" ht="19.899999999999999" customHeight="1" x14ac:dyDescent="0.2">
      <c r="A382" s="7">
        <v>45193</v>
      </c>
    </row>
    <row r="383" spans="1:3" ht="19.899999999999999" customHeight="1" x14ac:dyDescent="0.2">
      <c r="A383" s="7">
        <v>45194</v>
      </c>
    </row>
    <row r="384" spans="1:3" ht="19.899999999999999" customHeight="1" x14ac:dyDescent="0.2">
      <c r="A384" s="7">
        <v>45195</v>
      </c>
    </row>
    <row r="385" spans="1:3" ht="19.899999999999999" customHeight="1" x14ac:dyDescent="0.2">
      <c r="A385" s="7">
        <v>45196</v>
      </c>
    </row>
    <row r="386" spans="1:3" ht="19.899999999999999" customHeight="1" x14ac:dyDescent="0.2">
      <c r="A386" s="7">
        <v>45197</v>
      </c>
    </row>
    <row r="387" spans="1:3" ht="19.899999999999999" customHeight="1" x14ac:dyDescent="0.2">
      <c r="A387" s="7">
        <v>45198</v>
      </c>
    </row>
    <row r="388" spans="1:3" ht="19.899999999999999" customHeight="1" x14ac:dyDescent="0.2">
      <c r="A388" s="7">
        <v>45199</v>
      </c>
    </row>
    <row r="389" spans="1:3" ht="19.899999999999999" customHeight="1" x14ac:dyDescent="0.2">
      <c r="C389" s="9">
        <f>SUM(C359:C388)</f>
        <v>2</v>
      </c>
    </row>
    <row r="390" spans="1:3" ht="19.899999999999999" customHeight="1" x14ac:dyDescent="0.2">
      <c r="B390" s="11" t="s">
        <v>158</v>
      </c>
      <c r="C390" s="10">
        <f>SUM(C389,C358,C326,C292,C260,C228,C196,C163,C102,C68,C36,C134)</f>
        <v>158</v>
      </c>
    </row>
  </sheetData>
  <pageMargins left="0.11811023622047245" right="0" top="0.39370078740157483" bottom="0.15748031496062992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ยอดรวม</vt:lpstr>
      <vt:lpstr>ศูนย์+สนาม</vt:lpstr>
      <vt:lpstr>ยูนิเต็ด </vt:lpstr>
      <vt:lpstr>สระว่ายน้ำ</vt:lpstr>
      <vt:lpstr>บริการว่ายน้ำ</vt:lpstr>
      <vt:lpstr>เช่าพื้นที่ประกอบการ</vt:lpstr>
      <vt:lpstr>ตารางงาน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NOY</cp:lastModifiedBy>
  <cp:lastPrinted>2023-07-13T04:23:57Z</cp:lastPrinted>
  <dcterms:created xsi:type="dcterms:W3CDTF">2023-07-12T03:14:05Z</dcterms:created>
  <dcterms:modified xsi:type="dcterms:W3CDTF">2024-01-08T06:29:19Z</dcterms:modified>
</cp:coreProperties>
</file>