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maejo365-my.sharepoint.com/personal/siripong_c_mju_ac_th/Documents/MJU/2566/"/>
    </mc:Choice>
  </mc:AlternateContent>
  <xr:revisionPtr revIDLastSave="0" documentId="8_{4440501B-85FC-4097-A10A-610585819A2D}" xr6:coauthVersionLast="36" xr6:coauthVersionMax="36" xr10:uidLastSave="{00000000-0000-0000-0000-000000000000}"/>
  <bookViews>
    <workbookView xWindow="0" yWindow="0" windowWidth="28800" windowHeight="11685" tabRatio="729" firstSheet="3" activeTab="3" xr2:uid="{00000000-000D-0000-FFFF-FFFF00000000}"/>
  </bookViews>
  <sheets>
    <sheet name="NOTICES" sheetId="5" r:id="rId1"/>
    <sheet name="สรุปงบลงทุน 5 ปี" sheetId="4" state="hidden" r:id="rId2"/>
    <sheet name="1 แผนครุภัณฑ์ (งปม.แผ่นดิน)" sheetId="6" r:id="rId3"/>
    <sheet name="2 แผนสิ่งก่อสร้าง(งปม.แผ่นดิน)" sheetId="7" r:id="rId4"/>
    <sheet name="3 แผนครุภัณฑ์ (รายได้ฯ)" sheetId="1" r:id="rId5"/>
    <sheet name="4 แผนสิ่งก่อสร้าง(รายได้ฯ)" sheetId="3" r:id="rId6"/>
    <sheet name="5 แผนครุภัณฑ์ (แหล่งอื่น)" sheetId="8" r:id="rId7"/>
    <sheet name="6 แผนสิ่งก่อสร้าง (แหล่งอื่น)" sheetId="9" r:id="rId8"/>
  </sheets>
  <externalReferences>
    <externalReference r:id="rId9"/>
    <externalReference r:id="rId10"/>
  </externalReferences>
  <definedNames>
    <definedName name="BUid_a" localSheetId="2">#REF!</definedName>
    <definedName name="BUid_a" localSheetId="3">#REF!</definedName>
    <definedName name="BUid_a" localSheetId="5">#REF!</definedName>
    <definedName name="BUid_a" localSheetId="7">#REF!</definedName>
    <definedName name="BUid_a" localSheetId="0">#REF!</definedName>
    <definedName name="BUid_a">#REF!</definedName>
    <definedName name="_xlnm.Print_Area">#REF!</definedName>
    <definedName name="PRINT_AREA_MI" localSheetId="2">#REF!</definedName>
    <definedName name="PRINT_AREA_MI" localSheetId="3">#REF!</definedName>
    <definedName name="PRINT_AREA_MI" localSheetId="5">#REF!</definedName>
    <definedName name="PRINT_AREA_MI" localSheetId="7">#REF!</definedName>
    <definedName name="PRINT_AREA_MI" localSheetId="0">#REF!</definedName>
    <definedName name="PRINT_AREA_MI">#REF!</definedName>
    <definedName name="_xlnm.Print_Titles" localSheetId="2">'1 แผนครุภัณฑ์ (งปม.แผ่นดิน)'!$3:$5</definedName>
    <definedName name="_xlnm.Print_Titles" localSheetId="3">'2 แผนสิ่งก่อสร้าง(งปม.แผ่นดิน)'!$3:$5</definedName>
    <definedName name="_xlnm.Print_Titles" localSheetId="4">'3 แผนครุภัณฑ์ (รายได้ฯ)'!$3:$5</definedName>
    <definedName name="_xlnm.Print_Titles" localSheetId="5">'4 แผนสิ่งก่อสร้าง(รายได้ฯ)'!$3:$5</definedName>
    <definedName name="_xlnm.Print_Titles" localSheetId="6">'5 แผนครุภัณฑ์ (แหล่งอื่น)'!$3:$5</definedName>
    <definedName name="_xlnm.Print_Titles" localSheetId="7">'6 แผนสิ่งก่อสร้าง (แหล่งอื่น)'!$3:$5</definedName>
    <definedName name="แผนงานจัดการศึกษาระดับอุดมศึกษา" localSheetId="2">[1]สัตวศาสตร์!#REF!</definedName>
    <definedName name="แผนงานจัดการศึกษาระดับอุดมศึกษา" localSheetId="3">[1]สัตวศาสตร์!#REF!</definedName>
    <definedName name="แผนงานจัดการศึกษาระดับอุดมศึกษา" localSheetId="5">[1]สัตวศาสตร์!#REF!</definedName>
    <definedName name="แผนงานจัดการศึกษาระดับอุดมศึกษา" localSheetId="7">[1]สัตวศาสตร์!#REF!</definedName>
    <definedName name="แผนงานจัดการศึกษาระดับอุดมศึกษา" localSheetId="0">[1]สัตวศาสตร์!#REF!</definedName>
    <definedName name="แผนงานจัดการศึกษาระดับอุดมศึกษา">[1]สัตวศาสตร์!#REF!</definedName>
    <definedName name="ฟ230" localSheetId="2">[2]สรปุครุภัณฑ์!#REF!</definedName>
    <definedName name="ฟ230" localSheetId="3">[2]สรปุครุภัณฑ์!#REF!</definedName>
    <definedName name="ฟ230" localSheetId="5">[2]สรปุครุภัณฑ์!#REF!</definedName>
    <definedName name="ฟ230" localSheetId="7">[2]สรปุครุภัณฑ์!#REF!</definedName>
    <definedName name="ฟ230" localSheetId="0">[2]สรปุครุภัณฑ์!#REF!</definedName>
    <definedName name="ฟ230">[2]สรปุครุภัณฑ์!#REF!</definedName>
  </definedNames>
  <calcPr calcId="191029"/>
</workbook>
</file>

<file path=xl/calcChain.xml><?xml version="1.0" encoding="utf-8"?>
<calcChain xmlns="http://schemas.openxmlformats.org/spreadsheetml/2006/main">
  <c r="E43" i="7" l="1"/>
  <c r="F43" i="7"/>
  <c r="G43" i="7"/>
  <c r="H43" i="7"/>
  <c r="P22" i="9" l="1"/>
  <c r="O22" i="9"/>
  <c r="N22" i="9"/>
  <c r="M22" i="9"/>
  <c r="L22" i="9"/>
  <c r="K22" i="9"/>
  <c r="J22" i="9"/>
  <c r="I22" i="9"/>
  <c r="H22" i="9"/>
  <c r="G22" i="9"/>
  <c r="F22" i="9"/>
  <c r="E22" i="9"/>
  <c r="P7" i="9"/>
  <c r="O7" i="9"/>
  <c r="N7" i="9"/>
  <c r="M7" i="9"/>
  <c r="L7" i="9"/>
  <c r="K7" i="9"/>
  <c r="J7" i="9"/>
  <c r="I7" i="9"/>
  <c r="H7" i="9"/>
  <c r="G7" i="9"/>
  <c r="F7" i="9"/>
  <c r="E7" i="9"/>
  <c r="P6" i="9"/>
  <c r="O6" i="9"/>
  <c r="N6" i="9"/>
  <c r="M6" i="9"/>
  <c r="L6" i="9"/>
  <c r="K6" i="9"/>
  <c r="J6" i="9"/>
  <c r="I6" i="9"/>
  <c r="H6" i="9"/>
  <c r="G6" i="9"/>
  <c r="F6" i="9"/>
  <c r="E6" i="9"/>
  <c r="P7" i="8"/>
  <c r="O7" i="8"/>
  <c r="N7" i="8"/>
  <c r="M7" i="8"/>
  <c r="L7" i="8"/>
  <c r="K7" i="8"/>
  <c r="J7" i="8"/>
  <c r="I7" i="8"/>
  <c r="H7" i="8"/>
  <c r="G7" i="8"/>
  <c r="F7" i="8"/>
  <c r="E7" i="8"/>
  <c r="P6" i="8"/>
  <c r="O6" i="8"/>
  <c r="N6" i="8"/>
  <c r="M6" i="8"/>
  <c r="L6" i="8"/>
  <c r="K6" i="8"/>
  <c r="J6" i="8"/>
  <c r="I6" i="8"/>
  <c r="H6" i="8"/>
  <c r="G6" i="8"/>
  <c r="F6" i="8"/>
  <c r="E6" i="8"/>
  <c r="H6" i="7"/>
  <c r="G6" i="7"/>
  <c r="F6" i="7"/>
  <c r="E6" i="7"/>
  <c r="E7" i="3"/>
  <c r="P7" i="3"/>
  <c r="O7" i="3"/>
  <c r="N7" i="3"/>
  <c r="M7" i="3"/>
  <c r="L7" i="3"/>
  <c r="K7" i="3"/>
  <c r="J7" i="3"/>
  <c r="I7" i="3"/>
  <c r="H7" i="3"/>
  <c r="G7" i="3"/>
  <c r="F7" i="3"/>
  <c r="P7" i="6"/>
  <c r="O7" i="6"/>
  <c r="N7" i="6"/>
  <c r="M7" i="6"/>
  <c r="L7" i="6"/>
  <c r="K7" i="6"/>
  <c r="J7" i="6"/>
  <c r="I7" i="6"/>
  <c r="H7" i="6"/>
  <c r="G7" i="6"/>
  <c r="F7" i="6"/>
  <c r="E7" i="6"/>
  <c r="P6" i="6"/>
  <c r="O6" i="6"/>
  <c r="N6" i="6"/>
  <c r="M6" i="6"/>
  <c r="L6" i="6"/>
  <c r="K6" i="6"/>
  <c r="J6" i="6"/>
  <c r="I6" i="6"/>
  <c r="H6" i="6"/>
  <c r="G6" i="6"/>
  <c r="F6" i="6"/>
  <c r="E6" i="6"/>
  <c r="F7" i="1"/>
  <c r="F6" i="1" s="1"/>
  <c r="H7" i="1"/>
  <c r="H6" i="1" s="1"/>
  <c r="J7" i="1"/>
  <c r="J6" i="1" s="1"/>
  <c r="L7" i="1"/>
  <c r="L6" i="1" s="1"/>
  <c r="O22" i="3" l="1"/>
  <c r="O6" i="3" s="1"/>
  <c r="P22" i="3"/>
  <c r="P6" i="3" s="1"/>
  <c r="O7" i="1" l="1"/>
  <c r="O6" i="1" s="1"/>
  <c r="P7" i="1"/>
  <c r="P6" i="1" s="1"/>
  <c r="E7" i="1" l="1"/>
  <c r="E6" i="1" s="1"/>
  <c r="G7" i="1"/>
  <c r="G6" i="1" s="1"/>
  <c r="I7" i="1"/>
  <c r="I6" i="1" s="1"/>
  <c r="K7" i="1"/>
  <c r="K6" i="1" s="1"/>
  <c r="M7" i="1"/>
  <c r="M6" i="1" s="1"/>
  <c r="N7" i="1"/>
  <c r="N6" i="1" s="1"/>
  <c r="E22" i="3" l="1"/>
  <c r="F22" i="3"/>
  <c r="F6" i="3" s="1"/>
  <c r="G22" i="3"/>
  <c r="G6" i="3" s="1"/>
  <c r="H22" i="3"/>
  <c r="H6" i="3" s="1"/>
  <c r="I22" i="3"/>
  <c r="I6" i="3" s="1"/>
  <c r="J22" i="3"/>
  <c r="K22" i="3"/>
  <c r="K6" i="3" s="1"/>
  <c r="L22" i="3"/>
  <c r="L6" i="3" s="1"/>
  <c r="M22" i="3"/>
  <c r="M6" i="3" s="1"/>
  <c r="N22" i="3"/>
  <c r="E6" i="3" l="1"/>
  <c r="J6" i="3"/>
  <c r="N6" i="3"/>
</calcChain>
</file>

<file path=xl/sharedStrings.xml><?xml version="1.0" encoding="utf-8"?>
<sst xmlns="http://schemas.openxmlformats.org/spreadsheetml/2006/main" count="747" uniqueCount="175">
  <si>
    <t>ลำดับ</t>
  </si>
  <si>
    <t>รายการ</t>
  </si>
  <si>
    <t>ความ</t>
  </si>
  <si>
    <t>สำคัญ</t>
  </si>
  <si>
    <t>รวมทั้งสิ้น</t>
  </si>
  <si>
    <t>หน่วยนับ</t>
  </si>
  <si>
    <t xml:space="preserve"> ปี 2565</t>
  </si>
  <si>
    <t xml:space="preserve"> ปี 2566</t>
  </si>
  <si>
    <t>1. ก่อสร้าง......</t>
  </si>
  <si>
    <t>2. ปรับปรุง.....</t>
  </si>
  <si>
    <t>สถานที่ก่อสร้าง
(ระบุ)</t>
  </si>
  <si>
    <t>เหตุผลคำชี้แจง</t>
  </si>
  <si>
    <t xml:space="preserve"> ปี 2567</t>
  </si>
  <si>
    <t xml:space="preserve"> ปี 2568</t>
  </si>
  <si>
    <t>1. ครุภัณฑ์เพิ่มประสิทธิภาพ</t>
  </si>
  <si>
    <t>2. ครุภัณฑ์ทดแทนของเดิม</t>
  </si>
  <si>
    <t>3. ครุภัณฑ์ประจำอาคาร</t>
  </si>
  <si>
    <t>1) ….รายการ........</t>
  </si>
  <si>
    <t>2) ….รายการ........</t>
  </si>
  <si>
    <t>3) ..............</t>
  </si>
  <si>
    <t>4) ..............</t>
  </si>
  <si>
    <t>5) ..............</t>
  </si>
  <si>
    <t>6) ..............</t>
  </si>
  <si>
    <t>ครุภัณฑ์ (ปีเดียว)</t>
  </si>
  <si>
    <t>สิ่งก่อสร้าง (ปีเดียว)</t>
  </si>
  <si>
    <t>งปม.</t>
  </si>
  <si>
    <t>รายได้</t>
  </si>
  <si>
    <t xml:space="preserve">7. ส่วนงานต้องสรุปเป็นภาพรวมของส่วนงาน และกรอกเอกสารตามแบบฟอร์มที่กำหนด </t>
  </si>
  <si>
    <t>5. การเสนอรายการงบลงทุน ควรพิจารณาถึงค่าใช้จ่ายอื่นๆที่จะเกิดขึ้น เช่น ค่าซ่อมแซม ค่าสาธารณูปโภค</t>
  </si>
  <si>
    <t>4. ให้จัดลำดับความสำคัญ</t>
  </si>
  <si>
    <t>คำอธิบาย</t>
  </si>
  <si>
    <t>1. ตรงกับ S-curve เรื่องใด อย่างไร</t>
  </si>
  <si>
    <t xml:space="preserve">2. เพื่อจัดการเรียนการสอน / สนับสนุน </t>
  </si>
  <si>
    <t>3. รองรับหลักสูตร/วิชา ใด เท่าไหร่</t>
  </si>
  <si>
    <t>4. กลุ่มเป้าหมายคือใคร กี่คน</t>
  </si>
  <si>
    <t>5. เพื่อทดแทน / สร้างใหม่ / ปรับปรุง</t>
  </si>
  <si>
    <t>"คำชี้แจง เหตุผล ของแต่ละรายการ"</t>
  </si>
  <si>
    <t>1. ครุภัณฑ์ (รวม)</t>
  </si>
  <si>
    <t>1.1 ครุภัณฑ์เพิ่มประสิทธิภาพ</t>
  </si>
  <si>
    <t>2. สิ่งก่อสร้าง</t>
  </si>
  <si>
    <t>2.1 สิ่งก่อสร้างปีเดียว</t>
  </si>
  <si>
    <t>2.2 สิ่งก่อสร้างผูกพัน</t>
  </si>
  <si>
    <t>Total</t>
  </si>
  <si>
    <t xml:space="preserve"> ปี 2569</t>
  </si>
  <si>
    <t>คุณลักษณะ</t>
  </si>
  <si>
    <t xml:space="preserve"> ปี 2570</t>
  </si>
  <si>
    <t>1. สอดคล้องกับแผนระดับประเทศ ได้แก่ ยุทธศาสตร์ชาติ (พ.ศ.2561-2580) แผนแม่บทภายใต้ยุทธศาสตร์ชาติ แผนพัฒนาเศรษฐกิจและสังคมแห่งชาติ ฉบับที่ 13 แผนปฏิรูปประเทศ นโยบายหลัก 12 ด้าน และนโยบายเร่งด่วน 12 เรื่องของรัฐบาล เช่น การขับเคลื่อนเศรษฐกิจของประเทศ (New Engine of Growth) ในกลุ่มอุตสาหกรรมเป้าหมาย S-curve  และ การพัฒนาเศรษฐกิจตามโมเดลเศรษฐกิจใหม่ BCG MODEL ยุทธศาสตร์การจัดสรรงบประมาณประจำปีของประเทศ และต้องสอดคล้องกับแผนระดับมหาวิทยาลัย ตามแผนพัฒนาการศึกษามหาวิทยาลัยแม่โจ้ ระยะที่ 13 (พ.ศ. 2565-2569) และแผนบริหารมหาวิทยาลัย</t>
  </si>
  <si>
    <t>จำนวนนับ</t>
  </si>
  <si>
    <t>วงเงิน</t>
  </si>
  <si>
    <t>สถานที่ตั้ง
(ระบุ)</t>
  </si>
  <si>
    <t xml:space="preserve"> ปี 2567 *</t>
  </si>
  <si>
    <t xml:space="preserve"> ปี 2568 *</t>
  </si>
  <si>
    <t>งบประมาณรายจ่าย (งบประมาณแผ่นดิน)</t>
  </si>
  <si>
    <t>ระยะเวลาดำเนินงาน (งวดงาน)</t>
  </si>
  <si>
    <t>สิ่งก่อสร้าง (ผูกพัน)</t>
  </si>
  <si>
    <t>3. รายการใดที่ไม่ได้รับจัดสรรในปี 2565-2566 และมีความจำเป็น ให้เสนอทบทวนในแผนปีถัดไป</t>
  </si>
  <si>
    <t>2. แผนรายจ่ายลงทุนระยะ 5 ปี ของส่วนงานต้องผ่านความเห็นชอบจากคณะกรรมการส่วนงาน/ คณะกรรมการที่เกี่ยวข้องในแต่ละด้าน</t>
  </si>
  <si>
    <t>6. แผนรายจ่ายลงทุนระยะ 5 ปี จะเป็นส่วนหนึ่งในการพิจารณางบประมาณจากแหล่งต่างๆ</t>
  </si>
  <si>
    <t>8. แผนรายจ่ายปี 2568 จะเป็นรายการสำหรับเสนอของบประมาณรายจ่าย ปี พ.ศ.2568</t>
  </si>
  <si>
    <t>แหล่งอื่น</t>
  </si>
  <si>
    <t>งบประมาณแหล่งอื่น</t>
  </si>
  <si>
    <t>งบประมาณเงินรายได้/เงินสะสม</t>
  </si>
  <si>
    <t>ชื่อ ส่วนงาน/หน่วยงาน..........................</t>
  </si>
  <si>
    <t>สรุป</t>
  </si>
  <si>
    <t>แผน</t>
  </si>
  <si>
    <t>ผล</t>
  </si>
  <si>
    <t>แผนงบลงทุน 5 ปี และ MTEF  พ.ศ. 2566-2570 (สิ่งก่อสร้าง) : งบประมาณแหล่งอื่น</t>
  </si>
  <si>
    <t>แผนรายจ่ายลงทุนระยะ 5 ปี (ปี 2566-2570) (ครุภัณฑ์):งบประมาณแหล่งอื่น</t>
  </si>
  <si>
    <t>แผนงบลงทุน 5 ปี และ MTEF  พ.ศ. 2566-2570 (สิ่งก่อสร้าง) : งบประมาณเงินรายได้/เงินสะสม</t>
  </si>
  <si>
    <t>แผนรายจ่ายลงทุนระยะ 5 ปี (ปี 2566-2570) (ครุภัณฑ์): งบประมาณเงินรายได้/เงินสะสม</t>
  </si>
  <si>
    <t>แผนงบลงทุน 5 ปี และ MTEF  พ.ศ. 2567-2570 (สิ่งก่อสร้าง) : งบประมาณแผ่นดิน</t>
  </si>
  <si>
    <t>แผนงบลงทุน 5 ปี และ MTEF  พ.ศ. 2567-2570 (ครุภัณฑ์) : งบประมาณแผ่นดิน</t>
  </si>
  <si>
    <t>อาคารอำนวยฯ</t>
  </si>
  <si>
    <t>1 งาน</t>
  </si>
  <si>
    <t>-</t>
  </si>
  <si>
    <t>ข้างห้องงานอนามัยและพยาบาล</t>
  </si>
  <si>
    <t>30 วัน</t>
  </si>
  <si>
    <t>มีความเสี่ยงต่อการเกิดอุบัติเหตุจาก</t>
  </si>
  <si>
    <t>2. ปรับปรุงงานก่อสร้าง</t>
  </si>
  <si>
    <t>1. ก่อสร้าง</t>
  </si>
  <si>
    <t>ตามแบบแสดงรายการ</t>
  </si>
  <si>
    <t>ปริมาณงานก่อสร้าง</t>
  </si>
  <si>
    <t>และราคา(แบบ ปร.4,</t>
  </si>
  <si>
    <t>เนื่องจากสะพานเดิมเกิดการชำรุดเสียหาย</t>
  </si>
  <si>
    <t>จากการใช้งานและมีความเสี่ยงต่อการเกิด</t>
  </si>
  <si>
    <t>ความสะดวกต่อผู้เข้ามาติดต่อใช้บริการ</t>
  </si>
  <si>
    <t>อุบัติเหตุในการบริการรวมถึงการอำนวย</t>
  </si>
  <si>
    <t>1  งาน</t>
  </si>
  <si>
    <t>ชื่อ ส่วนงาน/หน่วยงานบริการและสวัสดิการนักศึกษา กองพัฒนานักศึกษา</t>
  </si>
  <si>
    <t>(ภายนอกและภายในอาคารฯ)</t>
  </si>
  <si>
    <t>*ราวเหล็กกั้นนอกระเบียงทางเดิน</t>
  </si>
  <si>
    <t>และเหล็กดัดโค้งบนดาดฟ้า*</t>
  </si>
  <si>
    <t>จากใช้งานให้กลับมาใช้งานได้ตามปกติ</t>
  </si>
  <si>
    <t>เกิดการชำรุดเสียงหายและเสื่อมสภาพ</t>
  </si>
  <si>
    <t>อาคารอำนวย  ยศสุข</t>
  </si>
  <si>
    <t>ภายในอาคารอำนวย  ยศสุข</t>
  </si>
  <si>
    <t>(FIRE PUMP) อาคารอำนวย  ยศสุข</t>
  </si>
  <si>
    <t>ตามใบเสนอราคาและ</t>
  </si>
  <si>
    <t>ที่บริษัทฯแนบมา</t>
  </si>
  <si>
    <t>รายละเอียด (BOQ)</t>
  </si>
  <si>
    <t>แนบมา</t>
  </si>
  <si>
    <t>รายละเอียดที่บริษัทฯ</t>
  </si>
  <si>
    <t>โซนหลัง  และชั้นที่ 3 โซนหลัง</t>
  </si>
  <si>
    <t>นอกระเบียงชั้นที่4โซนหน้าและชั้นที่4</t>
  </si>
  <si>
    <t xml:space="preserve"> อาคารอำนวย  ยศสุข</t>
  </si>
  <si>
    <t xml:space="preserve">     เพื่อทดแทนของเก่า เนื่องจากของเก่า</t>
  </si>
  <si>
    <t>แบบ ปร.5กและแบบปร.6)</t>
  </si>
  <si>
    <t xml:space="preserve">1 งาน </t>
  </si>
  <si>
    <t xml:space="preserve">     เพื่อบำรุงรักษาวัสดุ/อุปกรณ์ให้มีอายุ </t>
  </si>
  <si>
    <t xml:space="preserve">การใช้งานที่ยาวนานและมีประสิทธิภาพ </t>
  </si>
  <si>
    <t>รวมถึงการป้องกันการชำรุดเสียหาย</t>
  </si>
  <si>
    <t>และเสื่อมสภาพของวัสดุ/อุปกรณ์</t>
  </si>
  <si>
    <t>จากการใช้งานให้กลับมาใช้งานได้ตามปกติ</t>
  </si>
  <si>
    <t>เพลิงไหม้อัคคีภัย(ตู้กราฟฟิคและกระดิ่ง)</t>
  </si>
  <si>
    <t xml:space="preserve"> งานสร้างสะพานข้ามคลอง </t>
  </si>
  <si>
    <t>ปรับปรุงทางขึ้น-ลง ดาดฟ้า</t>
  </si>
  <si>
    <t xml:space="preserve"> ปรับปรุงหลังคาโปร่งแสง</t>
  </si>
  <si>
    <t xml:space="preserve"> ปรับปรับปรุงระบบสัญญาณ</t>
  </si>
  <si>
    <t>ปรับปรุงอุปกรณ์ระบบแจ้งเหตุ</t>
  </si>
  <si>
    <t xml:space="preserve"> ปรับปรุงระบบเครื่องยนต์ดับเพลิง</t>
  </si>
  <si>
    <t xml:space="preserve"> ปรับปรุงพื้นกันซึมบริเวณ</t>
  </si>
  <si>
    <t xml:space="preserve"> ปรับปรุงงานสีอาคารอำนวยฯ</t>
  </si>
  <si>
    <t xml:space="preserve"> ปรับปรุงติดตั้งตาข่ายกันนก</t>
  </si>
  <si>
    <t xml:space="preserve"> ปรับปรุงล้างทำความสะอาดแผง</t>
  </si>
  <si>
    <t>โซล่าเซลล์และตรวจเช็คระบบโซล่าเซลล์</t>
  </si>
  <si>
    <t>ของอาคารอำนวย ยศสุข</t>
  </si>
  <si>
    <t>60 วัน</t>
  </si>
  <si>
    <t>การพลัดตกและเป็นอันตรายต่อบุคลากร</t>
  </si>
  <si>
    <t xml:space="preserve"> ภายในอาคารอำนวย  ยศสุข</t>
  </si>
  <si>
    <t>เตือนอัคคีภัย(ระบบไฟอาราม)</t>
  </si>
  <si>
    <t>ปรับปรุงไฟฉุกเฉิน/ไฟสำรอง (45 จุด)</t>
  </si>
  <si>
    <t xml:space="preserve"> ปรับปรุงพัดลมระบายอากาศ </t>
  </si>
  <si>
    <t>ตรวจเช็คการทำงานของระบบเครื่องสูบน้ำ</t>
  </si>
  <si>
    <t>ส่งและจ่าย น้ำสูง ของอาคารอำนวย ยศสุข</t>
  </si>
  <si>
    <t>เครื่องเชื่อมเหล็ก ชนิดสองระบบ</t>
  </si>
  <si>
    <t>งบโดยประมาณ</t>
  </si>
  <si>
    <t>เครื่อง</t>
  </si>
  <si>
    <t>1 เครื่อง</t>
  </si>
  <si>
    <t>เพื่อใช้ในงานดูแล ซ่อมแซม ปรับปรุง อาคาร</t>
  </si>
  <si>
    <t>Mig / MMA</t>
  </si>
  <si>
    <t>กล้องวิดิโอชนิด Camcorders</t>
  </si>
  <si>
    <t>ตัว</t>
  </si>
  <si>
    <t>2 ตัว</t>
  </si>
  <si>
    <t>กองพัฒนานักศึกษา</t>
  </si>
  <si>
    <t xml:space="preserve">เพื่อใช้ในงานกิจการด้านสารสนเทศ </t>
  </si>
  <si>
    <t>Sony NX200</t>
  </si>
  <si>
    <t xml:space="preserve">ประชาสัมพันธ์ ถ่ายทอดสด กิจกรรมต่าง ๆ </t>
  </si>
  <si>
    <t>ของนักศึกษาและของหน่วยงาน</t>
  </si>
  <si>
    <t>ปรับปรุงระบบไฟฟ้า อาคารโรงอาหาร</t>
  </si>
  <si>
    <t>โรงอาหาร</t>
  </si>
  <si>
    <t>ออกแบบติดตั้งและแก้ไขระบบไฟฟ้าภายใน</t>
  </si>
  <si>
    <t>เทิดกสิกร</t>
  </si>
  <si>
    <t>อาคารใหม่ เนื่องจากเดิมมีอายุการใช้งาน</t>
  </si>
  <si>
    <t>ที่นานและบางจุดไม่ได้มาตรฐาน อาจก่อให้</t>
  </si>
  <si>
    <t>เปิดอันตรายได้</t>
  </si>
  <si>
    <t>ซ่อมแซม ผนัง ทาสีห้องประชุม</t>
  </si>
  <si>
    <t>งาน</t>
  </si>
  <si>
    <t>ซ่อมแซมสีผนังเนื่องจากห้องผ่านการใช้งาน</t>
  </si>
  <si>
    <t>อาคม กาญจนประโชติ</t>
  </si>
  <si>
    <t>มาอย่างยาวนาน สีเริ่มเสื่อมสภาพ มีร่องรอย</t>
  </si>
  <si>
    <t>อยู่ทั่วไปในห้อง</t>
  </si>
  <si>
    <t>ปรับปรุงระบบกล้องวงจรปิด</t>
  </si>
  <si>
    <t>อาคารอำนวย ยศสุข</t>
  </si>
  <si>
    <t>ปรับปรุงระบบเสียงห้องประชุม</t>
  </si>
  <si>
    <t>ปรับปรุงระบบเครื่องเสียง เนื่องจากระบบ</t>
  </si>
  <si>
    <t>เริ่มมีปัญหาที่เกิดจากอายุการใช้งานของอุป</t>
  </si>
  <si>
    <t>กรณ์ที่มีการใช้งานมานาน</t>
  </si>
  <si>
    <t>1 งาน-</t>
  </si>
  <si>
    <t>2500-</t>
  </si>
  <si>
    <t>เครื่องตัดเหล็กชนิดคาร์ไบด์ ขนาด 14 นิ้ว</t>
  </si>
  <si>
    <t>อาคารอำนวย</t>
  </si>
  <si>
    <t>ยศสุข</t>
  </si>
  <si>
    <t>ปรับปรุง ระบบกล้องวงจรปิด ภายนอก-ใน</t>
  </si>
  <si>
    <t>อาคารอำนวย ยศสุข ที่ชำรุดและไม่สามารถ</t>
  </si>
  <si>
    <t>ใช้งานได้ เนื่องจากอายุการใช้งาน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</si>
</sst>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1">
    <font>
      <sz val="11"/>
      <color theme="1"/>
      <name val="Calibri"/>
      <family val="2"/>
      <charset val="222"/>
      <scheme val="minor"/>
    </font>
    <font>
      <sz val="10"/>
      <name val="Arial"/>
      <charset val="222"/>
    </font>
    <font>
      <sz val="12"/>
      <name val="Times New Roman"/>
      <family val="1"/>
    </font>
    <font>
      <sz val="7"/>
      <name val="Small Fonts"/>
    </font>
    <font>
      <sz val="14"/>
      <name val="Cordia New"/>
      <charset val="222"/>
    </font>
    <font>
      <sz val="8"/>
      <name val="Calibri"/>
      <family val="2"/>
      <charset val="222"/>
      <scheme val="minor"/>
    </font>
    <font>
      <sz val="16"/>
      <name val="TH Niramit AS"/>
    </font>
    <font>
      <b/>
      <u/>
      <sz val="16"/>
      <name val="TH Niramit AS"/>
    </font>
    <font>
      <b/>
      <sz val="16"/>
      <name val="TH Niramit AS"/>
    </font>
    <font>
      <b/>
      <sz val="18"/>
      <name val="TH Niramit AS"/>
    </font>
    <font>
      <b/>
      <sz val="14"/>
      <name val="TH Niramit AS"/>
    </font>
    <font>
      <sz val="20"/>
      <color theme="1"/>
      <name val="TH Niramit AS"/>
    </font>
    <font>
      <b/>
      <u/>
      <sz val="20"/>
      <color theme="1"/>
      <name val="TH Niramit AS"/>
    </font>
    <font>
      <sz val="14"/>
      <name val="CordiaUPC"/>
      <family val="2"/>
      <charset val="222"/>
    </font>
    <font>
      <b/>
      <sz val="16"/>
      <color rgb="FFFF0000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b/>
      <sz val="20"/>
      <name val="TH Niramit AS"/>
    </font>
    <font>
      <b/>
      <sz val="20"/>
      <color theme="1"/>
      <name val="TH Niramit AS"/>
    </font>
    <font>
      <sz val="16"/>
      <color rgb="FF000000"/>
      <name val="TH SarabunPSK"/>
      <family val="2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37" fontId="3" fillId="0" borderId="0"/>
    <xf numFmtId="0" fontId="4" fillId="0" borderId="0" applyFont="0"/>
    <xf numFmtId="0" fontId="13" fillId="0" borderId="0"/>
  </cellStyleXfs>
  <cellXfs count="122">
    <xf numFmtId="0" fontId="0" fillId="0" borderId="0" xfId="0"/>
    <xf numFmtId="165" fontId="6" fillId="0" borderId="0" xfId="1" applyNumberFormat="1" applyFont="1"/>
    <xf numFmtId="165" fontId="6" fillId="0" borderId="3" xfId="1" applyNumberFormat="1" applyFont="1" applyBorder="1"/>
    <xf numFmtId="165" fontId="6" fillId="0" borderId="3" xfId="1" applyNumberFormat="1" applyFont="1" applyBorder="1" applyAlignment="1">
      <alignment horizontal="left" indent="1"/>
    </xf>
    <xf numFmtId="165" fontId="6" fillId="0" borderId="0" xfId="1" applyNumberFormat="1" applyFont="1" applyAlignment="1">
      <alignment horizontal="left" indent="1"/>
    </xf>
    <xf numFmtId="165" fontId="6" fillId="0" borderId="4" xfId="1" applyNumberFormat="1" applyFont="1" applyBorder="1"/>
    <xf numFmtId="165" fontId="7" fillId="0" borderId="0" xfId="1" applyNumberFormat="1" applyFont="1"/>
    <xf numFmtId="165" fontId="8" fillId="0" borderId="0" xfId="1" applyNumberFormat="1" applyFont="1" applyAlignment="1">
      <alignment horizontal="centerContinuous"/>
    </xf>
    <xf numFmtId="165" fontId="8" fillId="0" borderId="0" xfId="1" applyNumberFormat="1" applyFont="1"/>
    <xf numFmtId="165" fontId="8" fillId="0" borderId="2" xfId="1" applyNumberFormat="1" applyFont="1" applyBorder="1" applyAlignment="1">
      <alignment horizontal="left"/>
    </xf>
    <xf numFmtId="165" fontId="8" fillId="0" borderId="2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8" fillId="0" borderId="3" xfId="1" applyNumberFormat="1" applyFont="1" applyBorder="1"/>
    <xf numFmtId="165" fontId="6" fillId="0" borderId="1" xfId="1" applyNumberFormat="1" applyFont="1" applyBorder="1"/>
    <xf numFmtId="165" fontId="8" fillId="0" borderId="1" xfId="1" applyNumberFormat="1" applyFont="1" applyBorder="1"/>
    <xf numFmtId="165" fontId="6" fillId="0" borderId="0" xfId="1" applyNumberFormat="1" applyFont="1" applyBorder="1" applyAlignment="1">
      <alignment horizontal="left" indent="1"/>
    </xf>
    <xf numFmtId="165" fontId="6" fillId="0" borderId="11" xfId="1" applyNumberFormat="1" applyFont="1" applyBorder="1" applyAlignment="1">
      <alignment horizontal="left" indent="1"/>
    </xf>
    <xf numFmtId="165" fontId="9" fillId="2" borderId="7" xfId="1" applyNumberFormat="1" applyFont="1" applyFill="1" applyBorder="1" applyAlignment="1"/>
    <xf numFmtId="165" fontId="9" fillId="2" borderId="8" xfId="1" applyNumberFormat="1" applyFont="1" applyFill="1" applyBorder="1" applyAlignment="1"/>
    <xf numFmtId="165" fontId="9" fillId="2" borderId="5" xfId="1" applyNumberFormat="1" applyFont="1" applyFill="1" applyBorder="1" applyAlignment="1"/>
    <xf numFmtId="165" fontId="9" fillId="2" borderId="2" xfId="1" applyNumberFormat="1" applyFont="1" applyFill="1" applyBorder="1" applyAlignment="1"/>
    <xf numFmtId="165" fontId="8" fillId="2" borderId="2" xfId="1" applyNumberFormat="1" applyFont="1" applyFill="1" applyBorder="1" applyAlignment="1"/>
    <xf numFmtId="165" fontId="8" fillId="0" borderId="5" xfId="1" applyNumberFormat="1" applyFont="1" applyBorder="1" applyAlignment="1">
      <alignment horizontal="center"/>
    </xf>
    <xf numFmtId="165" fontId="7" fillId="2" borderId="2" xfId="1" applyNumberFormat="1" applyFont="1" applyFill="1" applyBorder="1" applyAlignment="1"/>
    <xf numFmtId="165" fontId="8" fillId="0" borderId="5" xfId="1" applyNumberFormat="1" applyFont="1" applyBorder="1" applyAlignment="1">
      <alignment horizontal="center"/>
    </xf>
    <xf numFmtId="165" fontId="8" fillId="0" borderId="1" xfId="1" applyNumberFormat="1" applyFont="1" applyBorder="1" applyAlignment="1">
      <alignment horizontal="center"/>
    </xf>
    <xf numFmtId="165" fontId="8" fillId="0" borderId="3" xfId="1" applyNumberFormat="1" applyFont="1" applyBorder="1" applyAlignment="1">
      <alignment horizontal="center"/>
    </xf>
    <xf numFmtId="165" fontId="8" fillId="0" borderId="4" xfId="1" applyNumberFormat="1" applyFont="1" applyBorder="1" applyAlignment="1">
      <alignment horizontal="center"/>
    </xf>
    <xf numFmtId="165" fontId="10" fillId="0" borderId="1" xfId="1" applyNumberFormat="1" applyFont="1" applyBorder="1" applyAlignment="1">
      <alignment horizontal="center"/>
    </xf>
    <xf numFmtId="165" fontId="10" fillId="0" borderId="3" xfId="1" applyNumberFormat="1" applyFont="1" applyBorder="1" applyAlignment="1">
      <alignment horizontal="center"/>
    </xf>
    <xf numFmtId="165" fontId="10" fillId="0" borderId="4" xfId="1" applyNumberFormat="1" applyFont="1" applyBorder="1" applyAlignment="1">
      <alignment horizontal="center"/>
    </xf>
    <xf numFmtId="165" fontId="8" fillId="0" borderId="7" xfId="1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6" fillId="0" borderId="1" xfId="5" applyFont="1" applyBorder="1" applyAlignment="1">
      <alignment vertical="center"/>
    </xf>
    <xf numFmtId="0" fontId="6" fillId="0" borderId="3" xfId="5" applyFont="1" applyBorder="1" applyAlignment="1">
      <alignment vertical="center"/>
    </xf>
    <xf numFmtId="0" fontId="14" fillId="0" borderId="3" xfId="5" applyFont="1" applyBorder="1" applyAlignment="1">
      <alignment vertical="center"/>
    </xf>
    <xf numFmtId="165" fontId="9" fillId="0" borderId="0" xfId="1" applyNumberFormat="1" applyFont="1" applyAlignment="1">
      <alignment horizontal="centerContinuous"/>
    </xf>
    <xf numFmtId="165" fontId="9" fillId="0" borderId="2" xfId="1" applyNumberFormat="1" applyFont="1" applyBorder="1" applyAlignment="1">
      <alignment horizontal="left"/>
    </xf>
    <xf numFmtId="0" fontId="15" fillId="0" borderId="0" xfId="0" applyFont="1"/>
    <xf numFmtId="165" fontId="15" fillId="0" borderId="2" xfId="1" applyNumberFormat="1" applyFont="1" applyBorder="1"/>
    <xf numFmtId="165" fontId="8" fillId="0" borderId="9" xfId="1" applyNumberFormat="1" applyFont="1" applyBorder="1"/>
    <xf numFmtId="165" fontId="6" fillId="0" borderId="9" xfId="1" applyNumberFormat="1" applyFont="1" applyBorder="1" applyAlignment="1">
      <alignment horizontal="left" indent="1"/>
    </xf>
    <xf numFmtId="165" fontId="7" fillId="2" borderId="7" xfId="1" applyNumberFormat="1" applyFont="1" applyFill="1" applyBorder="1" applyAlignment="1"/>
    <xf numFmtId="165" fontId="6" fillId="0" borderId="4" xfId="1" applyNumberFormat="1" applyFont="1" applyBorder="1" applyAlignment="1">
      <alignment horizontal="left" indent="1"/>
    </xf>
    <xf numFmtId="165" fontId="8" fillId="0" borderId="7" xfId="1" applyNumberFormat="1" applyFont="1" applyBorder="1" applyAlignment="1">
      <alignment horizontal="center"/>
    </xf>
    <xf numFmtId="165" fontId="8" fillId="0" borderId="5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 vertical="top"/>
    </xf>
    <xf numFmtId="49" fontId="8" fillId="0" borderId="2" xfId="1" applyNumberFormat="1" applyFont="1" applyBorder="1" applyAlignment="1">
      <alignment horizontal="center" vertical="top" wrapText="1"/>
    </xf>
    <xf numFmtId="165" fontId="8" fillId="0" borderId="10" xfId="1" applyNumberFormat="1" applyFont="1" applyBorder="1" applyAlignment="1">
      <alignment horizontal="center" vertical="top"/>
    </xf>
    <xf numFmtId="49" fontId="8" fillId="0" borderId="5" xfId="1" applyNumberFormat="1" applyFont="1" applyBorder="1" applyAlignment="1">
      <alignment horizontal="center" vertical="top" wrapText="1"/>
    </xf>
    <xf numFmtId="165" fontId="17" fillId="0" borderId="0" xfId="1" applyNumberFormat="1" applyFont="1" applyAlignment="1">
      <alignment horizontal="centerContinuous"/>
    </xf>
    <xf numFmtId="165" fontId="8" fillId="0" borderId="2" xfId="1" applyNumberFormat="1" applyFont="1" applyBorder="1"/>
    <xf numFmtId="165" fontId="6" fillId="0" borderId="2" xfId="1" applyNumberFormat="1" applyFont="1" applyBorder="1"/>
    <xf numFmtId="0" fontId="18" fillId="0" borderId="0" xfId="0" applyFont="1"/>
    <xf numFmtId="165" fontId="8" fillId="0" borderId="0" xfId="1" applyNumberFormat="1" applyFont="1" applyBorder="1"/>
    <xf numFmtId="165" fontId="8" fillId="0" borderId="0" xfId="1" applyNumberFormat="1" applyFont="1" applyBorder="1" applyAlignment="1"/>
    <xf numFmtId="0" fontId="18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6" fillId="0" borderId="7" xfId="0" applyFont="1" applyBorder="1"/>
    <xf numFmtId="165" fontId="6" fillId="0" borderId="7" xfId="1" applyNumberFormat="1" applyFont="1" applyBorder="1" applyAlignment="1">
      <alignment horizontal="left" indent="1"/>
    </xf>
    <xf numFmtId="0" fontId="15" fillId="0" borderId="7" xfId="0" applyFont="1" applyBorder="1"/>
    <xf numFmtId="165" fontId="8" fillId="0" borderId="7" xfId="1" applyNumberFormat="1" applyFont="1" applyFill="1" applyBorder="1"/>
    <xf numFmtId="165" fontId="6" fillId="0" borderId="7" xfId="1" applyNumberFormat="1" applyFont="1" applyFill="1" applyBorder="1" applyAlignment="1">
      <alignment horizontal="left" indent="1"/>
    </xf>
    <xf numFmtId="49" fontId="8" fillId="0" borderId="19" xfId="1" applyNumberFormat="1" applyFont="1" applyBorder="1" applyAlignment="1">
      <alignment horizontal="center"/>
    </xf>
    <xf numFmtId="49" fontId="8" fillId="0" borderId="20" xfId="1" applyNumberFormat="1" applyFont="1" applyBorder="1" applyAlignment="1">
      <alignment horizontal="center"/>
    </xf>
    <xf numFmtId="165" fontId="8" fillId="0" borderId="19" xfId="1" applyNumberFormat="1" applyFont="1" applyBorder="1" applyAlignment="1">
      <alignment horizontal="center"/>
    </xf>
    <xf numFmtId="165" fontId="8" fillId="0" borderId="20" xfId="1" applyNumberFormat="1" applyFont="1" applyBorder="1" applyAlignment="1">
      <alignment horizontal="center"/>
    </xf>
    <xf numFmtId="165" fontId="15" fillId="0" borderId="19" xfId="1" applyNumberFormat="1" applyFont="1" applyBorder="1"/>
    <xf numFmtId="165" fontId="15" fillId="0" borderId="20" xfId="1" applyNumberFormat="1" applyFont="1" applyBorder="1"/>
    <xf numFmtId="0" fontId="15" fillId="0" borderId="21" xfId="0" applyFont="1" applyBorder="1"/>
    <xf numFmtId="0" fontId="15" fillId="0" borderId="22" xfId="0" applyFont="1" applyBorder="1"/>
    <xf numFmtId="0" fontId="15" fillId="0" borderId="23" xfId="0" applyFont="1" applyBorder="1"/>
    <xf numFmtId="165" fontId="8" fillId="0" borderId="20" xfId="1" applyNumberFormat="1" applyFont="1" applyBorder="1"/>
    <xf numFmtId="0" fontId="15" fillId="0" borderId="20" xfId="0" applyFont="1" applyBorder="1"/>
    <xf numFmtId="0" fontId="19" fillId="0" borderId="0" xfId="0" applyFont="1"/>
    <xf numFmtId="165" fontId="20" fillId="0" borderId="9" xfId="1" applyNumberFormat="1" applyFont="1" applyBorder="1" applyAlignment="1">
      <alignment horizontal="left" indent="1"/>
    </xf>
    <xf numFmtId="165" fontId="6" fillId="0" borderId="3" xfId="1" applyNumberFormat="1" applyFont="1" applyBorder="1" applyAlignment="1">
      <alignment horizontal="center"/>
    </xf>
    <xf numFmtId="165" fontId="6" fillId="0" borderId="2" xfId="1" applyNumberFormat="1" applyFont="1" applyBorder="1" applyAlignment="1">
      <alignment horizontal="center"/>
    </xf>
    <xf numFmtId="165" fontId="8" fillId="2" borderId="2" xfId="1" applyNumberFormat="1" applyFont="1" applyFill="1" applyBorder="1" applyAlignment="1">
      <alignment horizontal="center"/>
    </xf>
    <xf numFmtId="165" fontId="6" fillId="0" borderId="3" xfId="1" applyNumberFormat="1" applyFont="1" applyBorder="1" applyAlignment="1">
      <alignment horizontal="left"/>
    </xf>
    <xf numFmtId="165" fontId="6" fillId="0" borderId="9" xfId="1" applyNumberFormat="1" applyFont="1" applyBorder="1" applyAlignment="1">
      <alignment horizontal="left"/>
    </xf>
    <xf numFmtId="165" fontId="6" fillId="0" borderId="0" xfId="1" applyNumberFormat="1" applyFont="1" applyBorder="1" applyAlignment="1">
      <alignment horizontal="left"/>
    </xf>
    <xf numFmtId="165" fontId="6" fillId="0" borderId="0" xfId="1" applyNumberFormat="1" applyFont="1" applyBorder="1" applyAlignment="1"/>
    <xf numFmtId="165" fontId="6" fillId="0" borderId="3" xfId="1" applyNumberFormat="1" applyFont="1" applyBorder="1" applyAlignment="1"/>
    <xf numFmtId="165" fontId="6" fillId="0" borderId="9" xfId="1" applyNumberFormat="1" applyFont="1" applyBorder="1" applyAlignment="1"/>
    <xf numFmtId="0" fontId="11" fillId="0" borderId="0" xfId="0" applyFont="1" applyAlignment="1">
      <alignment horizontal="left" vertical="top" wrapText="1"/>
    </xf>
    <xf numFmtId="165" fontId="8" fillId="0" borderId="6" xfId="1" applyNumberFormat="1" applyFont="1" applyBorder="1" applyAlignment="1">
      <alignment horizontal="center" vertical="top"/>
    </xf>
    <xf numFmtId="165" fontId="8" fillId="0" borderId="10" xfId="1" applyNumberFormat="1" applyFont="1" applyBorder="1" applyAlignment="1">
      <alignment horizontal="center" vertical="top"/>
    </xf>
    <xf numFmtId="49" fontId="8" fillId="0" borderId="25" xfId="1" applyNumberFormat="1" applyFont="1" applyBorder="1" applyAlignment="1">
      <alignment horizontal="center"/>
    </xf>
    <xf numFmtId="49" fontId="8" fillId="0" borderId="26" xfId="1" applyNumberFormat="1" applyFont="1" applyBorder="1" applyAlignment="1">
      <alignment horizontal="center"/>
    </xf>
    <xf numFmtId="49" fontId="8" fillId="0" borderId="17" xfId="1" applyNumberFormat="1" applyFont="1" applyBorder="1" applyAlignment="1">
      <alignment horizontal="center"/>
    </xf>
    <xf numFmtId="49" fontId="8" fillId="0" borderId="5" xfId="1" applyNumberFormat="1" applyFont="1" applyBorder="1" applyAlignment="1">
      <alignment horizontal="center"/>
    </xf>
    <xf numFmtId="49" fontId="8" fillId="0" borderId="7" xfId="1" applyNumberFormat="1" applyFont="1" applyBorder="1" applyAlignment="1">
      <alignment horizontal="center"/>
    </xf>
    <xf numFmtId="49" fontId="8" fillId="0" borderId="12" xfId="1" applyNumberFormat="1" applyFont="1" applyBorder="1" applyAlignment="1">
      <alignment horizontal="center"/>
    </xf>
    <xf numFmtId="49" fontId="8" fillId="0" borderId="13" xfId="1" applyNumberFormat="1" applyFont="1" applyBorder="1" applyAlignment="1">
      <alignment horizontal="center"/>
    </xf>
    <xf numFmtId="49" fontId="8" fillId="0" borderId="14" xfId="1" applyNumberFormat="1" applyFont="1" applyBorder="1" applyAlignment="1">
      <alignment horizontal="center"/>
    </xf>
    <xf numFmtId="49" fontId="8" fillId="0" borderId="15" xfId="1" applyNumberFormat="1" applyFont="1" applyBorder="1" applyAlignment="1">
      <alignment horizontal="center"/>
    </xf>
    <xf numFmtId="49" fontId="8" fillId="0" borderId="16" xfId="1" applyNumberFormat="1" applyFont="1" applyBorder="1" applyAlignment="1">
      <alignment horizontal="center"/>
    </xf>
    <xf numFmtId="49" fontId="8" fillId="0" borderId="18" xfId="1" applyNumberFormat="1" applyFont="1" applyBorder="1" applyAlignment="1">
      <alignment horizontal="center"/>
    </xf>
    <xf numFmtId="49" fontId="8" fillId="0" borderId="24" xfId="1" applyNumberFormat="1" applyFont="1" applyBorder="1" applyAlignment="1">
      <alignment horizontal="center"/>
    </xf>
    <xf numFmtId="165" fontId="8" fillId="0" borderId="1" xfId="1" applyNumberFormat="1" applyFont="1" applyBorder="1" applyAlignment="1">
      <alignment horizontal="center" vertical="top"/>
    </xf>
    <xf numFmtId="165" fontId="8" fillId="0" borderId="3" xfId="1" applyNumberFormat="1" applyFont="1" applyBorder="1" applyAlignment="1">
      <alignment horizontal="center" vertical="top"/>
    </xf>
    <xf numFmtId="165" fontId="8" fillId="0" borderId="4" xfId="1" applyNumberFormat="1" applyFont="1" applyBorder="1" applyAlignment="1">
      <alignment horizontal="center" vertical="top"/>
    </xf>
    <xf numFmtId="165" fontId="8" fillId="4" borderId="7" xfId="1" applyNumberFormat="1" applyFont="1" applyFill="1" applyBorder="1" applyAlignment="1">
      <alignment horizontal="center"/>
    </xf>
    <xf numFmtId="165" fontId="8" fillId="4" borderId="8" xfId="1" applyNumberFormat="1" applyFont="1" applyFill="1" applyBorder="1" applyAlignment="1">
      <alignment horizontal="center"/>
    </xf>
    <xf numFmtId="165" fontId="8" fillId="4" borderId="5" xfId="1" applyNumberFormat="1" applyFont="1" applyFill="1" applyBorder="1" applyAlignment="1">
      <alignment horizontal="center"/>
    </xf>
    <xf numFmtId="165" fontId="8" fillId="0" borderId="1" xfId="1" applyNumberFormat="1" applyFont="1" applyBorder="1" applyAlignment="1">
      <alignment horizontal="center" vertical="top" wrapText="1"/>
    </xf>
    <xf numFmtId="165" fontId="8" fillId="0" borderId="3" xfId="1" applyNumberFormat="1" applyFont="1" applyBorder="1" applyAlignment="1">
      <alignment horizontal="center" vertical="top" wrapText="1"/>
    </xf>
    <xf numFmtId="165" fontId="8" fillId="0" borderId="4" xfId="1" applyNumberFormat="1" applyFont="1" applyBorder="1" applyAlignment="1">
      <alignment horizontal="center" vertical="top" wrapText="1"/>
    </xf>
    <xf numFmtId="165" fontId="8" fillId="0" borderId="9" xfId="1" applyNumberFormat="1" applyFont="1" applyBorder="1" applyAlignment="1">
      <alignment horizontal="center" vertical="top"/>
    </xf>
    <xf numFmtId="165" fontId="8" fillId="0" borderId="1" xfId="1" applyNumberFormat="1" applyFont="1" applyFill="1" applyBorder="1" applyAlignment="1">
      <alignment horizontal="center" wrapText="1"/>
    </xf>
    <xf numFmtId="165" fontId="8" fillId="0" borderId="3" xfId="1" applyNumberFormat="1" applyFont="1" applyFill="1" applyBorder="1" applyAlignment="1">
      <alignment horizontal="center" wrapText="1"/>
    </xf>
    <xf numFmtId="165" fontId="8" fillId="0" borderId="4" xfId="1" applyNumberFormat="1" applyFont="1" applyFill="1" applyBorder="1" applyAlignment="1">
      <alignment horizontal="center" wrapText="1"/>
    </xf>
    <xf numFmtId="49" fontId="8" fillId="0" borderId="2" xfId="1" applyNumberFormat="1" applyFont="1" applyBorder="1" applyAlignment="1">
      <alignment horizontal="center"/>
    </xf>
    <xf numFmtId="165" fontId="8" fillId="0" borderId="2" xfId="1" applyNumberFormat="1" applyFont="1" applyBorder="1" applyAlignment="1">
      <alignment horizontal="center" vertical="top"/>
    </xf>
    <xf numFmtId="49" fontId="8" fillId="0" borderId="8" xfId="1" applyNumberFormat="1" applyFont="1" applyBorder="1" applyAlignment="1">
      <alignment horizontal="center"/>
    </xf>
    <xf numFmtId="165" fontId="8" fillId="3" borderId="8" xfId="1" applyNumberFormat="1" applyFont="1" applyFill="1" applyBorder="1" applyAlignment="1">
      <alignment horizontal="center"/>
    </xf>
    <xf numFmtId="165" fontId="8" fillId="3" borderId="5" xfId="1" applyNumberFormat="1" applyFont="1" applyFill="1" applyBorder="1" applyAlignment="1">
      <alignment horizontal="center"/>
    </xf>
    <xf numFmtId="165" fontId="8" fillId="3" borderId="2" xfId="1" applyNumberFormat="1" applyFont="1" applyFill="1" applyBorder="1" applyAlignment="1">
      <alignment horizontal="center"/>
    </xf>
    <xf numFmtId="165" fontId="8" fillId="5" borderId="2" xfId="1" applyNumberFormat="1" applyFont="1" applyFill="1" applyBorder="1" applyAlignment="1">
      <alignment horizontal="center"/>
    </xf>
  </cellXfs>
  <cellStyles count="6">
    <cellStyle name="0,0_x000d__x000a_NA_x000d__x000a_" xfId="2" xr:uid="{00000000-0005-0000-0000-000000000000}"/>
    <cellStyle name="Comma" xfId="1" builtinId="3"/>
    <cellStyle name="no dec" xfId="3" xr:uid="{00000000-0005-0000-0000-000001000000}"/>
    <cellStyle name="Normal" xfId="0" builtinId="0"/>
    <cellStyle name="ตัวยก" xfId="4" xr:uid="{00000000-0005-0000-0000-000003000000}"/>
    <cellStyle name="ปกติ_ฟอร์มรายได้46ส่งหน่วยงาน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11;&#3617;%2046/&#3591;&#3610;&#3621;&#3591;&#3607;&#3640;&#3609;/My%20Documents/600-5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11;&#3617;%2046/&#3591;&#3610;&#3621;&#3591;&#3607;&#3640;&#3609;/&#3619;&#3634;&#3618;&#3591;&#3634;&#3609;&#3588;&#3619;&#3640;&#3616;&#3633;&#3603;&#3601;&#3660;&#3593;&#3610;&#3633;&#3610;&#3621;&#3656;&#3634;&#3626;&#3640;&#3604;%20(&#3626;&#3617;&#3610;&#3641;&#3619;&#3603;&#366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ัตวศาสตร์"/>
      <sheetName val="นำร่อง (3)"/>
      <sheetName val="ดินปุ๋ย (2)"/>
      <sheetName val="ประปา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ปี "/>
      <sheetName val="สรุป1"/>
      <sheetName val="ยอดสรุป46"/>
      <sheetName val="ยอดสรุป45"/>
      <sheetName val="สรปุครุภัณฑ์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O9"/>
  <sheetViews>
    <sheetView workbookViewId="0">
      <selection activeCell="R8" sqref="R8"/>
    </sheetView>
  </sheetViews>
  <sheetFormatPr defaultColWidth="9" defaultRowHeight="31.5"/>
  <cols>
    <col min="1" max="16384" width="9" style="32"/>
  </cols>
  <sheetData>
    <row r="1" spans="1:15">
      <c r="A1" s="33" t="s">
        <v>30</v>
      </c>
    </row>
    <row r="2" spans="1:15" ht="190.5" customHeight="1">
      <c r="A2" s="87" t="s">
        <v>46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5">
      <c r="A3" s="32" t="s">
        <v>56</v>
      </c>
    </row>
    <row r="4" spans="1:15">
      <c r="A4" s="32" t="s">
        <v>55</v>
      </c>
    </row>
    <row r="5" spans="1:15">
      <c r="A5" s="55" t="s">
        <v>29</v>
      </c>
    </row>
    <row r="6" spans="1:15">
      <c r="A6" s="32" t="s">
        <v>28</v>
      </c>
    </row>
    <row r="7" spans="1:15">
      <c r="A7" s="32" t="s">
        <v>57</v>
      </c>
    </row>
    <row r="8" spans="1:15">
      <c r="A8" s="32" t="s">
        <v>27</v>
      </c>
    </row>
    <row r="9" spans="1:15">
      <c r="A9" s="32" t="s">
        <v>58</v>
      </c>
    </row>
  </sheetData>
  <mergeCells count="1">
    <mergeCell ref="A2:O2"/>
  </mergeCells>
  <pageMargins left="0.49" right="0.24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6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E23" sqref="E23"/>
    </sheetView>
  </sheetViews>
  <sheetFormatPr defaultColWidth="9" defaultRowHeight="24.75"/>
  <cols>
    <col min="1" max="1" width="36.28515625" style="39" customWidth="1"/>
    <col min="2" max="23" width="9.140625" style="39" customWidth="1"/>
    <col min="24" max="24" width="12.85546875" style="39" customWidth="1"/>
    <col min="25" max="16384" width="9" style="39"/>
  </cols>
  <sheetData>
    <row r="1" spans="1:26" ht="31.5">
      <c r="A1" s="58" t="s">
        <v>63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6" s="1" customFormat="1">
      <c r="A2" s="1" t="s">
        <v>62</v>
      </c>
    </row>
    <row r="3" spans="1:26" s="8" customFormat="1" ht="24.75" customHeight="1" thickBot="1">
      <c r="A3" s="5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6"/>
      <c r="Z3" s="56"/>
    </row>
    <row r="4" spans="1:26" s="8" customFormat="1">
      <c r="A4" s="88" t="s">
        <v>1</v>
      </c>
      <c r="B4" s="95" t="s">
        <v>6</v>
      </c>
      <c r="C4" s="96"/>
      <c r="D4" s="96"/>
      <c r="E4" s="96"/>
      <c r="F4" s="96"/>
      <c r="G4" s="97"/>
      <c r="H4" s="98" t="s">
        <v>7</v>
      </c>
      <c r="I4" s="96"/>
      <c r="J4" s="96"/>
      <c r="K4" s="96"/>
      <c r="L4" s="96"/>
      <c r="M4" s="99"/>
      <c r="N4" s="101" t="s">
        <v>12</v>
      </c>
      <c r="O4" s="90"/>
      <c r="P4" s="90"/>
      <c r="Q4" s="90" t="s">
        <v>13</v>
      </c>
      <c r="R4" s="90"/>
      <c r="S4" s="90"/>
      <c r="T4" s="90" t="s">
        <v>43</v>
      </c>
      <c r="U4" s="90"/>
      <c r="V4" s="90"/>
      <c r="W4" s="90" t="s">
        <v>45</v>
      </c>
      <c r="X4" s="90"/>
      <c r="Y4" s="91"/>
    </row>
    <row r="5" spans="1:26" s="8" customFormat="1">
      <c r="A5" s="89"/>
      <c r="B5" s="92" t="s">
        <v>25</v>
      </c>
      <c r="C5" s="93"/>
      <c r="D5" s="94" t="s">
        <v>26</v>
      </c>
      <c r="E5" s="93"/>
      <c r="F5" s="94" t="s">
        <v>59</v>
      </c>
      <c r="G5" s="93"/>
      <c r="H5" s="94" t="s">
        <v>25</v>
      </c>
      <c r="I5" s="93"/>
      <c r="J5" s="94" t="s">
        <v>26</v>
      </c>
      <c r="K5" s="93"/>
      <c r="L5" s="94" t="s">
        <v>59</v>
      </c>
      <c r="M5" s="100"/>
      <c r="N5" s="65" t="s">
        <v>25</v>
      </c>
      <c r="O5" s="47" t="s">
        <v>26</v>
      </c>
      <c r="P5" s="47" t="s">
        <v>59</v>
      </c>
      <c r="Q5" s="47" t="s">
        <v>25</v>
      </c>
      <c r="R5" s="47" t="s">
        <v>26</v>
      </c>
      <c r="S5" s="47" t="s">
        <v>59</v>
      </c>
      <c r="T5" s="47" t="s">
        <v>25</v>
      </c>
      <c r="U5" s="47" t="s">
        <v>26</v>
      </c>
      <c r="V5" s="47" t="s">
        <v>59</v>
      </c>
      <c r="W5" s="47" t="s">
        <v>25</v>
      </c>
      <c r="X5" s="47" t="s">
        <v>26</v>
      </c>
      <c r="Y5" s="66" t="s">
        <v>59</v>
      </c>
    </row>
    <row r="6" spans="1:26" s="8" customFormat="1">
      <c r="A6" s="50"/>
      <c r="B6" s="65" t="s">
        <v>64</v>
      </c>
      <c r="C6" s="47" t="s">
        <v>65</v>
      </c>
      <c r="D6" s="47" t="s">
        <v>64</v>
      </c>
      <c r="E6" s="47" t="s">
        <v>65</v>
      </c>
      <c r="F6" s="47" t="s">
        <v>64</v>
      </c>
      <c r="G6" s="47" t="s">
        <v>65</v>
      </c>
      <c r="H6" s="47" t="s">
        <v>64</v>
      </c>
      <c r="I6" s="47" t="s">
        <v>65</v>
      </c>
      <c r="J6" s="47" t="s">
        <v>64</v>
      </c>
      <c r="K6" s="47" t="s">
        <v>65</v>
      </c>
      <c r="L6" s="47" t="s">
        <v>64</v>
      </c>
      <c r="M6" s="66" t="s">
        <v>65</v>
      </c>
      <c r="N6" s="65"/>
      <c r="O6" s="47"/>
      <c r="P6" s="47"/>
      <c r="Q6" s="47"/>
      <c r="R6" s="47"/>
      <c r="S6" s="47"/>
      <c r="T6" s="47"/>
      <c r="U6" s="47"/>
      <c r="V6" s="47"/>
      <c r="W6" s="47"/>
      <c r="X6" s="47"/>
      <c r="Y6" s="66"/>
    </row>
    <row r="7" spans="1:26" s="8" customFormat="1">
      <c r="A7" s="45" t="s">
        <v>42</v>
      </c>
      <c r="B7" s="67"/>
      <c r="C7" s="10"/>
      <c r="D7" s="10"/>
      <c r="E7" s="10"/>
      <c r="F7" s="10"/>
      <c r="G7" s="10"/>
      <c r="H7" s="10"/>
      <c r="I7" s="10"/>
      <c r="J7" s="10"/>
      <c r="K7" s="10"/>
      <c r="L7" s="10"/>
      <c r="M7" s="68"/>
      <c r="N7" s="67"/>
      <c r="O7" s="10"/>
      <c r="P7" s="10"/>
      <c r="Q7" s="10"/>
      <c r="R7" s="10"/>
      <c r="S7" s="10"/>
      <c r="T7" s="10"/>
      <c r="U7" s="10"/>
      <c r="V7" s="10"/>
      <c r="W7" s="10"/>
      <c r="X7" s="10"/>
      <c r="Y7" s="74"/>
    </row>
    <row r="8" spans="1:26">
      <c r="A8" s="60" t="s">
        <v>37</v>
      </c>
      <c r="B8" s="69"/>
      <c r="C8" s="40"/>
      <c r="D8" s="40"/>
      <c r="E8" s="40"/>
      <c r="F8" s="40"/>
      <c r="G8" s="40"/>
      <c r="H8" s="40"/>
      <c r="I8" s="40"/>
      <c r="J8" s="40"/>
      <c r="K8" s="40"/>
      <c r="L8" s="40"/>
      <c r="M8" s="70"/>
      <c r="N8" s="69"/>
      <c r="O8" s="40"/>
      <c r="P8" s="40"/>
      <c r="Q8" s="40"/>
      <c r="R8" s="40"/>
      <c r="S8" s="40"/>
      <c r="T8" s="40"/>
      <c r="U8" s="40"/>
      <c r="V8" s="40"/>
      <c r="W8" s="40"/>
      <c r="X8" s="40"/>
      <c r="Y8" s="75"/>
    </row>
    <row r="9" spans="1:26">
      <c r="A9" s="61" t="s">
        <v>38</v>
      </c>
      <c r="B9" s="69"/>
      <c r="C9" s="40"/>
      <c r="D9" s="40"/>
      <c r="E9" s="40"/>
      <c r="F9" s="40"/>
      <c r="G9" s="40"/>
      <c r="H9" s="40"/>
      <c r="I9" s="40"/>
      <c r="J9" s="40"/>
      <c r="K9" s="40"/>
      <c r="L9" s="40"/>
      <c r="M9" s="70"/>
      <c r="N9" s="69"/>
      <c r="O9" s="40"/>
      <c r="P9" s="40"/>
      <c r="Q9" s="40"/>
      <c r="R9" s="40"/>
      <c r="S9" s="40"/>
      <c r="T9" s="40"/>
      <c r="U9" s="40"/>
      <c r="V9" s="40"/>
      <c r="W9" s="40"/>
      <c r="X9" s="40"/>
      <c r="Y9" s="75"/>
    </row>
    <row r="10" spans="1:26">
      <c r="A10" s="61" t="s">
        <v>15</v>
      </c>
      <c r="B10" s="6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70"/>
      <c r="N10" s="69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75"/>
    </row>
    <row r="11" spans="1:26">
      <c r="A11" s="61" t="s">
        <v>16</v>
      </c>
      <c r="B11" s="6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70"/>
      <c r="N11" s="69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75"/>
    </row>
    <row r="12" spans="1:26">
      <c r="A12" s="62"/>
      <c r="B12" s="6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70"/>
      <c r="N12" s="69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75"/>
    </row>
    <row r="13" spans="1:26">
      <c r="A13" s="63" t="s">
        <v>39</v>
      </c>
      <c r="B13" s="69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70"/>
      <c r="N13" s="69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75"/>
    </row>
    <row r="14" spans="1:26">
      <c r="A14" s="64" t="s">
        <v>40</v>
      </c>
      <c r="B14" s="6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70"/>
      <c r="N14" s="69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75"/>
    </row>
    <row r="15" spans="1:26">
      <c r="A15" s="64" t="s">
        <v>41</v>
      </c>
      <c r="B15" s="69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70"/>
      <c r="N15" s="69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75"/>
    </row>
    <row r="16" spans="1:26" ht="25.5" thickBot="1">
      <c r="A16" s="62"/>
      <c r="B16" s="71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3"/>
      <c r="N16" s="71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3"/>
    </row>
  </sheetData>
  <mergeCells count="13">
    <mergeCell ref="A4:A5"/>
    <mergeCell ref="W4:Y4"/>
    <mergeCell ref="B5:C5"/>
    <mergeCell ref="D5:E5"/>
    <mergeCell ref="F5:G5"/>
    <mergeCell ref="B4:G4"/>
    <mergeCell ref="H4:M4"/>
    <mergeCell ref="H5:I5"/>
    <mergeCell ref="J5:K5"/>
    <mergeCell ref="L5:M5"/>
    <mergeCell ref="T4:V4"/>
    <mergeCell ref="Q4:S4"/>
    <mergeCell ref="N4:P4"/>
  </mergeCells>
  <pageMargins left="0.2" right="0.22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R29"/>
  <sheetViews>
    <sheetView showGridLines="0" zoomScaleNormal="100" workbookViewId="0">
      <selection activeCell="U8" sqref="U8"/>
    </sheetView>
  </sheetViews>
  <sheetFormatPr defaultColWidth="9" defaultRowHeight="24.75"/>
  <cols>
    <col min="1" max="1" width="7.140625" style="1" customWidth="1"/>
    <col min="2" max="2" width="36.28515625" style="1" customWidth="1"/>
    <col min="3" max="3" width="29.85546875" style="1" customWidth="1"/>
    <col min="4" max="4" width="13.42578125" style="1" customWidth="1"/>
    <col min="5" max="8" width="12.7109375" style="1" hidden="1" customWidth="1"/>
    <col min="9" max="16" width="12.7109375" style="1" customWidth="1"/>
    <col min="17" max="17" width="13.7109375" style="1" bestFit="1" customWidth="1"/>
    <col min="18" max="18" width="31.42578125" style="1" bestFit="1" customWidth="1"/>
    <col min="19" max="16384" width="9" style="1"/>
  </cols>
  <sheetData>
    <row r="1" spans="1:18" s="8" customFormat="1" ht="27.75">
      <c r="A1" s="37" t="s">
        <v>71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>
      <c r="A2" s="1" t="s">
        <v>62</v>
      </c>
    </row>
    <row r="3" spans="1:18" s="8" customFormat="1" ht="24.75" customHeight="1">
      <c r="A3" s="28" t="s">
        <v>0</v>
      </c>
      <c r="B3" s="25" t="s">
        <v>1</v>
      </c>
      <c r="C3" s="102" t="s">
        <v>44</v>
      </c>
      <c r="D3" s="102" t="s">
        <v>5</v>
      </c>
      <c r="E3" s="105" t="s">
        <v>52</v>
      </c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7"/>
      <c r="Q3" s="108" t="s">
        <v>49</v>
      </c>
      <c r="R3" s="25" t="s">
        <v>11</v>
      </c>
    </row>
    <row r="4" spans="1:18" s="8" customFormat="1">
      <c r="A4" s="29" t="s">
        <v>2</v>
      </c>
      <c r="B4" s="26"/>
      <c r="C4" s="103"/>
      <c r="D4" s="103"/>
      <c r="E4" s="94" t="s">
        <v>6</v>
      </c>
      <c r="F4" s="93"/>
      <c r="G4" s="94" t="s">
        <v>7</v>
      </c>
      <c r="H4" s="93"/>
      <c r="I4" s="94" t="s">
        <v>50</v>
      </c>
      <c r="J4" s="93"/>
      <c r="K4" s="94" t="s">
        <v>51</v>
      </c>
      <c r="L4" s="93"/>
      <c r="M4" s="94" t="s">
        <v>43</v>
      </c>
      <c r="N4" s="93"/>
      <c r="O4" s="94" t="s">
        <v>45</v>
      </c>
      <c r="P4" s="93"/>
      <c r="Q4" s="109"/>
      <c r="R4" s="26"/>
    </row>
    <row r="5" spans="1:18" s="8" customFormat="1">
      <c r="A5" s="30" t="s">
        <v>3</v>
      </c>
      <c r="B5" s="27"/>
      <c r="C5" s="104"/>
      <c r="D5" s="104"/>
      <c r="E5" s="51" t="s">
        <v>47</v>
      </c>
      <c r="F5" s="48" t="s">
        <v>48</v>
      </c>
      <c r="G5" s="49" t="s">
        <v>47</v>
      </c>
      <c r="H5" s="48" t="s">
        <v>48</v>
      </c>
      <c r="I5" s="49" t="s">
        <v>47</v>
      </c>
      <c r="J5" s="48" t="s">
        <v>48</v>
      </c>
      <c r="K5" s="49" t="s">
        <v>47</v>
      </c>
      <c r="L5" s="48" t="s">
        <v>48</v>
      </c>
      <c r="M5" s="49" t="s">
        <v>47</v>
      </c>
      <c r="N5" s="48" t="s">
        <v>48</v>
      </c>
      <c r="O5" s="49" t="s">
        <v>47</v>
      </c>
      <c r="P5" s="48" t="s">
        <v>48</v>
      </c>
      <c r="Q5" s="110"/>
      <c r="R5" s="27"/>
    </row>
    <row r="6" spans="1:18" s="8" customFormat="1" ht="27.75">
      <c r="A6" s="38" t="s">
        <v>4</v>
      </c>
      <c r="B6" s="10"/>
      <c r="C6" s="10"/>
      <c r="D6" s="10"/>
      <c r="E6" s="10">
        <f t="shared" ref="E6:P6" si="0">+E7</f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/>
      <c r="R6" s="46"/>
    </row>
    <row r="7" spans="1:18" s="8" customFormat="1" ht="27.75">
      <c r="A7" s="17" t="s">
        <v>23</v>
      </c>
      <c r="B7" s="18"/>
      <c r="C7" s="18"/>
      <c r="D7" s="18"/>
      <c r="E7" s="20">
        <f t="shared" ref="E7:P7" si="1">+E8+E15+E22</f>
        <v>0</v>
      </c>
      <c r="F7" s="20">
        <f t="shared" si="1"/>
        <v>0</v>
      </c>
      <c r="G7" s="20">
        <f t="shared" si="1"/>
        <v>0</v>
      </c>
      <c r="H7" s="20">
        <f t="shared" si="1"/>
        <v>0</v>
      </c>
      <c r="I7" s="20">
        <f t="shared" si="1"/>
        <v>0</v>
      </c>
      <c r="J7" s="20">
        <f t="shared" si="1"/>
        <v>0</v>
      </c>
      <c r="K7" s="20">
        <f t="shared" si="1"/>
        <v>0</v>
      </c>
      <c r="L7" s="20">
        <f t="shared" si="1"/>
        <v>0</v>
      </c>
      <c r="M7" s="20">
        <f t="shared" si="1"/>
        <v>0</v>
      </c>
      <c r="N7" s="20">
        <f t="shared" si="1"/>
        <v>0</v>
      </c>
      <c r="O7" s="20">
        <f t="shared" si="1"/>
        <v>0</v>
      </c>
      <c r="P7" s="20">
        <f t="shared" si="1"/>
        <v>0</v>
      </c>
      <c r="Q7" s="20"/>
      <c r="R7" s="19"/>
    </row>
    <row r="8" spans="1:18">
      <c r="A8" s="2"/>
      <c r="B8" s="41" t="s">
        <v>14</v>
      </c>
      <c r="C8" s="14"/>
      <c r="D8" s="1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4" t="s">
        <v>31</v>
      </c>
    </row>
    <row r="9" spans="1:18">
      <c r="A9" s="2"/>
      <c r="B9" s="42" t="s">
        <v>17</v>
      </c>
      <c r="C9" s="3"/>
      <c r="D9" s="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5" t="s">
        <v>32</v>
      </c>
    </row>
    <row r="10" spans="1:18">
      <c r="A10" s="2"/>
      <c r="B10" s="42" t="s">
        <v>18</v>
      </c>
      <c r="C10" s="3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5" t="s">
        <v>33</v>
      </c>
    </row>
    <row r="11" spans="1:18">
      <c r="A11" s="2"/>
      <c r="B11" s="4" t="s">
        <v>19</v>
      </c>
      <c r="C11" s="3"/>
      <c r="D11" s="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5" t="s">
        <v>34</v>
      </c>
    </row>
    <row r="12" spans="1:18">
      <c r="A12" s="2"/>
      <c r="B12" s="4" t="s">
        <v>20</v>
      </c>
      <c r="C12" s="3"/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5" t="s">
        <v>35</v>
      </c>
    </row>
    <row r="13" spans="1:18">
      <c r="A13" s="2"/>
      <c r="B13" s="4" t="s">
        <v>21</v>
      </c>
      <c r="C13" s="3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6" t="s">
        <v>36</v>
      </c>
    </row>
    <row r="14" spans="1:18">
      <c r="A14" s="2"/>
      <c r="B14" s="4" t="s">
        <v>22</v>
      </c>
      <c r="C14" s="3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>
      <c r="A15" s="2"/>
      <c r="B15" s="41" t="s">
        <v>15</v>
      </c>
      <c r="C15" s="12"/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>
      <c r="A16" s="2"/>
      <c r="B16" s="42" t="s">
        <v>17</v>
      </c>
      <c r="C16" s="3"/>
      <c r="D16" s="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>
      <c r="A17" s="2"/>
      <c r="B17" s="42" t="s">
        <v>18</v>
      </c>
      <c r="C17" s="3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>
      <c r="A18" s="2"/>
      <c r="B18" s="4" t="s">
        <v>19</v>
      </c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>
      <c r="A19" s="2"/>
      <c r="B19" s="4" t="s">
        <v>20</v>
      </c>
      <c r="C19" s="3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>
      <c r="A20" s="2"/>
      <c r="B20" s="4" t="s">
        <v>21</v>
      </c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>
      <c r="A21" s="2"/>
      <c r="B21" s="4" t="s">
        <v>22</v>
      </c>
      <c r="C21" s="3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>
      <c r="A22" s="2"/>
      <c r="B22" s="41" t="s">
        <v>16</v>
      </c>
      <c r="C22" s="12"/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>
      <c r="A23" s="2"/>
      <c r="B23" s="42" t="s">
        <v>17</v>
      </c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>
      <c r="A24" s="2"/>
      <c r="B24" s="42" t="s">
        <v>18</v>
      </c>
      <c r="C24" s="3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>
      <c r="A25" s="11"/>
      <c r="B25" s="42" t="s">
        <v>19</v>
      </c>
      <c r="C25" s="3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>
      <c r="A26" s="11"/>
      <c r="B26" s="42" t="s">
        <v>20</v>
      </c>
      <c r="C26" s="3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>
      <c r="A27" s="11"/>
      <c r="B27" s="42" t="s">
        <v>21</v>
      </c>
      <c r="C27" s="3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>
      <c r="A28" s="11"/>
      <c r="B28" s="44" t="s">
        <v>22</v>
      </c>
      <c r="C28" s="44"/>
      <c r="D28" s="44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>
      <c r="A29" s="6"/>
    </row>
  </sheetData>
  <mergeCells count="10">
    <mergeCell ref="C3:C5"/>
    <mergeCell ref="D3:D5"/>
    <mergeCell ref="E3:P3"/>
    <mergeCell ref="Q3:Q5"/>
    <mergeCell ref="E4:F4"/>
    <mergeCell ref="G4:H4"/>
    <mergeCell ref="I4:J4"/>
    <mergeCell ref="K4:L4"/>
    <mergeCell ref="M4:N4"/>
    <mergeCell ref="O4:P4"/>
  </mergeCells>
  <pageMargins left="0.196850393700787" right="0.21" top="0.66" bottom="0.31" header="0.54" footer="0.17"/>
  <pageSetup paperSize="9" scale="59" fitToHeight="0" orientation="landscape" r:id="rId1"/>
  <headerFooter alignWithMargins="0">
    <oddHeader>&amp;R&amp;"TH Niramit AS,Regular"&amp;14เอกสาร 1</oddHeader>
    <oddFooter>&amp;R&amp;8&amp;Z&amp;F/&amp;A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S75"/>
  <sheetViews>
    <sheetView showGridLines="0" tabSelected="1" view="pageBreakPreview" topLeftCell="A52" zoomScale="90" zoomScaleNormal="100" zoomScaleSheetLayoutView="90" workbookViewId="0">
      <selection activeCell="C61" sqref="C61"/>
    </sheetView>
  </sheetViews>
  <sheetFormatPr defaultColWidth="9" defaultRowHeight="24.75"/>
  <cols>
    <col min="1" max="1" width="7.5703125" style="1" customWidth="1"/>
    <col min="2" max="2" width="36.42578125" style="1" customWidth="1"/>
    <col min="3" max="3" width="25.5703125" style="1" customWidth="1"/>
    <col min="4" max="4" width="12" style="1" customWidth="1"/>
    <col min="5" max="8" width="12.28515625" style="1" hidden="1" customWidth="1"/>
    <col min="9" max="10" width="12.28515625" style="1" customWidth="1"/>
    <col min="11" max="11" width="9.28515625" style="1" customWidth="1"/>
    <col min="12" max="12" width="13.7109375" style="1" customWidth="1"/>
    <col min="13" max="16" width="12.28515625" style="1" customWidth="1"/>
    <col min="17" max="17" width="11.42578125" style="1" customWidth="1"/>
    <col min="18" max="18" width="16.7109375" style="1" customWidth="1"/>
    <col min="19" max="19" width="37.7109375" style="1" customWidth="1"/>
    <col min="20" max="16384" width="9" style="1"/>
  </cols>
  <sheetData>
    <row r="1" spans="1:19" s="8" customFormat="1" ht="31.5">
      <c r="A1" s="7" t="s">
        <v>70</v>
      </c>
      <c r="B1" s="7"/>
      <c r="C1" s="7"/>
      <c r="D1" s="52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>
      <c r="A2" s="1" t="s">
        <v>88</v>
      </c>
    </row>
    <row r="3" spans="1:19" s="8" customFormat="1">
      <c r="A3" s="28" t="s">
        <v>0</v>
      </c>
      <c r="B3" s="25" t="s">
        <v>1</v>
      </c>
      <c r="C3" s="102" t="s">
        <v>44</v>
      </c>
      <c r="D3" s="88" t="s">
        <v>5</v>
      </c>
      <c r="E3" s="105" t="s">
        <v>52</v>
      </c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7"/>
      <c r="Q3" s="112" t="s">
        <v>53</v>
      </c>
      <c r="R3" s="108" t="s">
        <v>10</v>
      </c>
      <c r="S3" s="25" t="s">
        <v>11</v>
      </c>
    </row>
    <row r="4" spans="1:19" s="8" customFormat="1">
      <c r="A4" s="29" t="s">
        <v>2</v>
      </c>
      <c r="B4" s="26"/>
      <c r="C4" s="103"/>
      <c r="D4" s="111"/>
      <c r="E4" s="115" t="s">
        <v>6</v>
      </c>
      <c r="F4" s="115"/>
      <c r="G4" s="115" t="s">
        <v>7</v>
      </c>
      <c r="H4" s="115"/>
      <c r="I4" s="115" t="s">
        <v>12</v>
      </c>
      <c r="J4" s="115"/>
      <c r="K4" s="115" t="s">
        <v>13</v>
      </c>
      <c r="L4" s="115"/>
      <c r="M4" s="115" t="s">
        <v>43</v>
      </c>
      <c r="N4" s="115"/>
      <c r="O4" s="115" t="s">
        <v>45</v>
      </c>
      <c r="P4" s="115"/>
      <c r="Q4" s="113"/>
      <c r="R4" s="103"/>
      <c r="S4" s="26"/>
    </row>
    <row r="5" spans="1:19" s="8" customFormat="1" ht="49.5">
      <c r="A5" s="30" t="s">
        <v>3</v>
      </c>
      <c r="B5" s="27"/>
      <c r="C5" s="104"/>
      <c r="D5" s="89"/>
      <c r="E5" s="49" t="s">
        <v>47</v>
      </c>
      <c r="F5" s="48" t="s">
        <v>48</v>
      </c>
      <c r="G5" s="49" t="s">
        <v>47</v>
      </c>
      <c r="H5" s="48" t="s">
        <v>48</v>
      </c>
      <c r="I5" s="49" t="s">
        <v>47</v>
      </c>
      <c r="J5" s="48" t="s">
        <v>48</v>
      </c>
      <c r="K5" s="49" t="s">
        <v>47</v>
      </c>
      <c r="L5" s="48" t="s">
        <v>48</v>
      </c>
      <c r="M5" s="49" t="s">
        <v>47</v>
      </c>
      <c r="N5" s="48" t="s">
        <v>48</v>
      </c>
      <c r="O5" s="49" t="s">
        <v>47</v>
      </c>
      <c r="P5" s="48" t="s">
        <v>48</v>
      </c>
      <c r="Q5" s="114"/>
      <c r="R5" s="104"/>
      <c r="S5" s="27"/>
    </row>
    <row r="6" spans="1:19">
      <c r="A6" s="23" t="s">
        <v>24</v>
      </c>
      <c r="B6" s="43"/>
      <c r="C6" s="23"/>
      <c r="D6" s="80"/>
      <c r="E6" s="80">
        <f>+E7+E12</f>
        <v>0</v>
      </c>
      <c r="F6" s="80">
        <f>+F7+F12</f>
        <v>0</v>
      </c>
      <c r="G6" s="80">
        <f>+G7+G12</f>
        <v>0</v>
      </c>
      <c r="H6" s="80">
        <f>+H7+H12</f>
        <v>0</v>
      </c>
      <c r="I6" s="80"/>
      <c r="J6" s="80"/>
      <c r="K6" s="80"/>
      <c r="L6" s="80"/>
      <c r="M6" s="80"/>
      <c r="N6" s="80"/>
      <c r="O6" s="80"/>
      <c r="P6" s="80"/>
      <c r="Q6" s="80"/>
      <c r="R6" s="21"/>
      <c r="S6" s="23"/>
    </row>
    <row r="7" spans="1:19">
      <c r="A7" s="13"/>
      <c r="B7" s="9" t="s">
        <v>79</v>
      </c>
      <c r="C7" s="53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54"/>
      <c r="S7" s="34"/>
    </row>
    <row r="8" spans="1:19">
      <c r="A8" s="85">
        <v>1</v>
      </c>
      <c r="B8" s="77" t="s">
        <v>114</v>
      </c>
      <c r="C8" s="78" t="s">
        <v>80</v>
      </c>
      <c r="D8" s="78" t="s">
        <v>1</v>
      </c>
      <c r="E8" s="78"/>
      <c r="F8" s="78"/>
      <c r="G8" s="78"/>
      <c r="H8" s="78"/>
      <c r="I8" s="78" t="s">
        <v>73</v>
      </c>
      <c r="J8" s="78">
        <v>217410</v>
      </c>
      <c r="K8" s="26" t="s">
        <v>74</v>
      </c>
      <c r="L8" s="26" t="s">
        <v>74</v>
      </c>
      <c r="M8" s="26" t="s">
        <v>74</v>
      </c>
      <c r="N8" s="26" t="s">
        <v>74</v>
      </c>
      <c r="O8" s="26" t="s">
        <v>74</v>
      </c>
      <c r="P8" s="26" t="s">
        <v>74</v>
      </c>
      <c r="Q8" s="78" t="s">
        <v>76</v>
      </c>
      <c r="R8" s="2" t="s">
        <v>72</v>
      </c>
      <c r="S8" s="35" t="s">
        <v>83</v>
      </c>
    </row>
    <row r="9" spans="1:19">
      <c r="A9" s="2"/>
      <c r="B9" s="76" t="s">
        <v>75</v>
      </c>
      <c r="C9" s="81" t="s">
        <v>81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2"/>
      <c r="S9" s="35" t="s">
        <v>84</v>
      </c>
    </row>
    <row r="10" spans="1:19">
      <c r="A10" s="2"/>
      <c r="B10" s="15"/>
      <c r="C10" s="81" t="s">
        <v>82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2"/>
      <c r="S10" s="35" t="s">
        <v>86</v>
      </c>
    </row>
    <row r="11" spans="1:19">
      <c r="A11" s="2"/>
      <c r="B11" s="15"/>
      <c r="C11" s="81" t="s">
        <v>106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2"/>
      <c r="S11" s="35" t="s">
        <v>85</v>
      </c>
    </row>
    <row r="12" spans="1:19">
      <c r="A12" s="2"/>
      <c r="B12" s="53" t="s">
        <v>78</v>
      </c>
      <c r="C12" s="53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54"/>
      <c r="S12" s="2"/>
    </row>
    <row r="13" spans="1:19">
      <c r="A13" s="2">
        <v>1</v>
      </c>
      <c r="B13" s="82" t="s">
        <v>115</v>
      </c>
      <c r="C13" s="78" t="s">
        <v>80</v>
      </c>
      <c r="D13" s="78" t="s">
        <v>1</v>
      </c>
      <c r="E13" s="78"/>
      <c r="F13" s="78"/>
      <c r="G13" s="78"/>
      <c r="H13" s="78"/>
      <c r="I13" s="78" t="s">
        <v>87</v>
      </c>
      <c r="J13" s="78">
        <v>70390</v>
      </c>
      <c r="K13" s="26" t="s">
        <v>74</v>
      </c>
      <c r="L13" s="26" t="s">
        <v>74</v>
      </c>
      <c r="M13" s="26" t="s">
        <v>74</v>
      </c>
      <c r="N13" s="26" t="s">
        <v>74</v>
      </c>
      <c r="O13" s="26" t="s">
        <v>74</v>
      </c>
      <c r="P13" s="26" t="s">
        <v>74</v>
      </c>
      <c r="Q13" s="78" t="s">
        <v>76</v>
      </c>
      <c r="R13" s="2" t="s">
        <v>72</v>
      </c>
      <c r="S13" s="2" t="s">
        <v>105</v>
      </c>
    </row>
    <row r="14" spans="1:19">
      <c r="A14" s="2"/>
      <c r="B14" s="82"/>
      <c r="C14" s="81" t="s">
        <v>81</v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2"/>
      <c r="S14" s="2" t="s">
        <v>77</v>
      </c>
    </row>
    <row r="15" spans="1:19">
      <c r="A15" s="2"/>
      <c r="B15" s="15"/>
      <c r="C15" s="81" t="s">
        <v>82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2"/>
      <c r="S15" s="2" t="s">
        <v>127</v>
      </c>
    </row>
    <row r="16" spans="1:19">
      <c r="A16" s="2"/>
      <c r="B16" s="15"/>
      <c r="C16" s="81" t="s">
        <v>106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2"/>
      <c r="S16" s="2"/>
    </row>
    <row r="17" spans="1:19">
      <c r="A17" s="2">
        <v>2</v>
      </c>
      <c r="B17" s="83" t="s">
        <v>116</v>
      </c>
      <c r="C17" s="78" t="s">
        <v>80</v>
      </c>
      <c r="D17" s="78" t="s">
        <v>1</v>
      </c>
      <c r="E17" s="78"/>
      <c r="F17" s="78"/>
      <c r="G17" s="78"/>
      <c r="H17" s="78"/>
      <c r="I17" s="26" t="s">
        <v>74</v>
      </c>
      <c r="J17" s="26" t="s">
        <v>74</v>
      </c>
      <c r="K17" s="78" t="s">
        <v>73</v>
      </c>
      <c r="L17" s="26">
        <v>730220</v>
      </c>
      <c r="M17" s="26" t="s">
        <v>74</v>
      </c>
      <c r="N17" s="26" t="s">
        <v>74</v>
      </c>
      <c r="O17" s="26" t="s">
        <v>74</v>
      </c>
      <c r="P17" s="26" t="s">
        <v>74</v>
      </c>
      <c r="Q17" s="78" t="s">
        <v>76</v>
      </c>
      <c r="R17" s="2" t="s">
        <v>72</v>
      </c>
      <c r="S17" s="2" t="s">
        <v>105</v>
      </c>
    </row>
    <row r="18" spans="1:19">
      <c r="A18" s="2"/>
      <c r="B18" s="83" t="s">
        <v>94</v>
      </c>
      <c r="C18" s="81" t="s">
        <v>81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2"/>
      <c r="S18" s="2" t="s">
        <v>93</v>
      </c>
    </row>
    <row r="19" spans="1:19">
      <c r="A19" s="2"/>
      <c r="B19" s="83"/>
      <c r="C19" s="81" t="s">
        <v>82</v>
      </c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2"/>
      <c r="S19" s="2" t="s">
        <v>92</v>
      </c>
    </row>
    <row r="20" spans="1:19">
      <c r="A20" s="2"/>
      <c r="B20" s="15"/>
      <c r="C20" s="81" t="s">
        <v>106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2"/>
      <c r="S20" s="2"/>
    </row>
    <row r="21" spans="1:19">
      <c r="A21" s="2">
        <v>3</v>
      </c>
      <c r="B21" s="83" t="s">
        <v>117</v>
      </c>
      <c r="C21" s="85" t="s">
        <v>97</v>
      </c>
      <c r="D21" s="78" t="s">
        <v>1</v>
      </c>
      <c r="E21" s="78"/>
      <c r="F21" s="78"/>
      <c r="G21" s="78"/>
      <c r="H21" s="78"/>
      <c r="I21" s="78" t="s">
        <v>73</v>
      </c>
      <c r="J21" s="78">
        <v>29700</v>
      </c>
      <c r="K21" s="78" t="s">
        <v>73</v>
      </c>
      <c r="L21" s="78">
        <v>29700</v>
      </c>
      <c r="M21" s="78" t="s">
        <v>73</v>
      </c>
      <c r="N21" s="78">
        <v>29700</v>
      </c>
      <c r="O21" s="78" t="s">
        <v>73</v>
      </c>
      <c r="P21" s="78">
        <v>29700</v>
      </c>
      <c r="Q21" s="78" t="s">
        <v>76</v>
      </c>
      <c r="R21" s="2" t="s">
        <v>72</v>
      </c>
      <c r="S21" s="2" t="s">
        <v>108</v>
      </c>
    </row>
    <row r="22" spans="1:19">
      <c r="A22" s="2"/>
      <c r="B22" s="84" t="s">
        <v>129</v>
      </c>
      <c r="C22" s="81" t="s">
        <v>99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2"/>
      <c r="S22" s="81" t="s">
        <v>109</v>
      </c>
    </row>
    <row r="23" spans="1:19">
      <c r="A23" s="2"/>
      <c r="B23" s="84" t="s">
        <v>95</v>
      </c>
      <c r="C23" s="85" t="s">
        <v>98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2"/>
      <c r="S23" s="2" t="s">
        <v>110</v>
      </c>
    </row>
    <row r="24" spans="1:19">
      <c r="A24" s="2"/>
      <c r="B24" s="84"/>
      <c r="C24" s="81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2"/>
      <c r="S24" s="2" t="s">
        <v>111</v>
      </c>
    </row>
    <row r="25" spans="1:19">
      <c r="A25" s="2"/>
      <c r="B25" s="84"/>
      <c r="C25" s="85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2"/>
      <c r="S25" s="2" t="s">
        <v>92</v>
      </c>
    </row>
    <row r="26" spans="1:19">
      <c r="A26" s="2">
        <v>4</v>
      </c>
      <c r="B26" s="86" t="s">
        <v>118</v>
      </c>
      <c r="C26" s="85" t="s">
        <v>97</v>
      </c>
      <c r="D26" s="78" t="s">
        <v>1</v>
      </c>
      <c r="E26" s="78"/>
      <c r="F26" s="78"/>
      <c r="G26" s="78"/>
      <c r="H26" s="78"/>
      <c r="I26" s="78" t="s">
        <v>73</v>
      </c>
      <c r="J26" s="78">
        <v>73350</v>
      </c>
      <c r="K26" s="26" t="s">
        <v>74</v>
      </c>
      <c r="L26" s="26" t="s">
        <v>74</v>
      </c>
      <c r="M26" s="26" t="s">
        <v>74</v>
      </c>
      <c r="N26" s="26" t="s">
        <v>74</v>
      </c>
      <c r="O26" s="26" t="s">
        <v>74</v>
      </c>
      <c r="P26" s="26" t="s">
        <v>74</v>
      </c>
      <c r="Q26" s="78" t="s">
        <v>76</v>
      </c>
      <c r="R26" s="2" t="s">
        <v>72</v>
      </c>
      <c r="S26" s="2" t="s">
        <v>108</v>
      </c>
    </row>
    <row r="27" spans="1:19">
      <c r="A27" s="2"/>
      <c r="B27" s="82" t="s">
        <v>113</v>
      </c>
      <c r="C27" s="81" t="s">
        <v>101</v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2"/>
      <c r="S27" s="81" t="s">
        <v>109</v>
      </c>
    </row>
    <row r="28" spans="1:19">
      <c r="A28" s="2"/>
      <c r="B28" s="82" t="s">
        <v>104</v>
      </c>
      <c r="C28" s="81" t="s">
        <v>100</v>
      </c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2"/>
      <c r="S28" s="2" t="s">
        <v>110</v>
      </c>
    </row>
    <row r="29" spans="1:19">
      <c r="A29" s="2"/>
      <c r="B29" s="82"/>
      <c r="C29" s="81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2"/>
      <c r="S29" s="2" t="s">
        <v>111</v>
      </c>
    </row>
    <row r="30" spans="1:19">
      <c r="A30" s="2"/>
      <c r="B30" s="82"/>
      <c r="C30" s="81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2"/>
      <c r="S30" s="2" t="s">
        <v>92</v>
      </c>
    </row>
    <row r="31" spans="1:19">
      <c r="A31" s="2">
        <v>5</v>
      </c>
      <c r="B31" s="83" t="s">
        <v>130</v>
      </c>
      <c r="C31" s="85" t="s">
        <v>97</v>
      </c>
      <c r="D31" s="78" t="s">
        <v>1</v>
      </c>
      <c r="E31" s="78"/>
      <c r="F31" s="78"/>
      <c r="G31" s="78"/>
      <c r="H31" s="78"/>
      <c r="I31" s="78" t="s">
        <v>73</v>
      </c>
      <c r="J31" s="78">
        <v>112404</v>
      </c>
      <c r="K31" s="26" t="s">
        <v>74</v>
      </c>
      <c r="L31" s="26" t="s">
        <v>74</v>
      </c>
      <c r="M31" s="26" t="s">
        <v>74</v>
      </c>
      <c r="N31" s="26" t="s">
        <v>74</v>
      </c>
      <c r="O31" s="78" t="s">
        <v>73</v>
      </c>
      <c r="P31" s="78">
        <v>112404</v>
      </c>
      <c r="Q31" s="78" t="s">
        <v>76</v>
      </c>
      <c r="R31" s="2" t="s">
        <v>72</v>
      </c>
      <c r="S31" s="2" t="s">
        <v>105</v>
      </c>
    </row>
    <row r="32" spans="1:19">
      <c r="A32" s="2"/>
      <c r="B32" s="83" t="s">
        <v>95</v>
      </c>
      <c r="C32" s="81" t="s">
        <v>99</v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2"/>
      <c r="S32" s="2" t="s">
        <v>93</v>
      </c>
    </row>
    <row r="33" spans="1:19">
      <c r="A33" s="2"/>
      <c r="B33" s="83"/>
      <c r="C33" s="85" t="s">
        <v>98</v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2"/>
      <c r="S33" s="2" t="s">
        <v>92</v>
      </c>
    </row>
    <row r="34" spans="1:19">
      <c r="A34" s="2">
        <v>6</v>
      </c>
      <c r="B34" s="84" t="s">
        <v>119</v>
      </c>
      <c r="C34" s="85" t="s">
        <v>97</v>
      </c>
      <c r="D34" s="78" t="s">
        <v>1</v>
      </c>
      <c r="E34" s="78"/>
      <c r="F34" s="78"/>
      <c r="G34" s="78"/>
      <c r="H34" s="78"/>
      <c r="I34" s="78" t="s">
        <v>73</v>
      </c>
      <c r="J34" s="78">
        <v>39322.5</v>
      </c>
      <c r="K34" s="78" t="s">
        <v>73</v>
      </c>
      <c r="L34" s="78">
        <v>39322.5</v>
      </c>
      <c r="M34" s="78" t="s">
        <v>73</v>
      </c>
      <c r="N34" s="78">
        <v>39322.5</v>
      </c>
      <c r="O34" s="78" t="s">
        <v>73</v>
      </c>
      <c r="P34" s="78">
        <v>39322.5</v>
      </c>
      <c r="Q34" s="78" t="s">
        <v>76</v>
      </c>
      <c r="R34" s="2" t="s">
        <v>72</v>
      </c>
      <c r="S34" s="2" t="s">
        <v>108</v>
      </c>
    </row>
    <row r="35" spans="1:19">
      <c r="A35" s="2"/>
      <c r="B35" s="83" t="s">
        <v>96</v>
      </c>
      <c r="C35" s="81" t="s">
        <v>101</v>
      </c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2"/>
      <c r="S35" s="81" t="s">
        <v>109</v>
      </c>
    </row>
    <row r="36" spans="1:19">
      <c r="A36" s="2"/>
      <c r="B36" s="83"/>
      <c r="C36" s="81" t="s">
        <v>100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2"/>
      <c r="S36" s="2" t="s">
        <v>110</v>
      </c>
    </row>
    <row r="37" spans="1:19">
      <c r="A37" s="2"/>
      <c r="B37" s="83"/>
      <c r="C37" s="81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2"/>
      <c r="S37" s="2" t="s">
        <v>111</v>
      </c>
    </row>
    <row r="38" spans="1:19">
      <c r="A38" s="2"/>
      <c r="B38" s="83"/>
      <c r="C38" s="81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2"/>
      <c r="S38" s="2" t="s">
        <v>112</v>
      </c>
    </row>
    <row r="39" spans="1:19">
      <c r="A39" s="1" t="s">
        <v>88</v>
      </c>
      <c r="S39" s="2"/>
    </row>
    <row r="40" spans="1:19" ht="24.75" customHeight="1">
      <c r="A40" s="28" t="s">
        <v>0</v>
      </c>
      <c r="B40" s="25" t="s">
        <v>1</v>
      </c>
      <c r="C40" s="102" t="s">
        <v>44</v>
      </c>
      <c r="D40" s="102" t="s">
        <v>5</v>
      </c>
      <c r="E40" s="105" t="s">
        <v>52</v>
      </c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7"/>
      <c r="Q40" s="112" t="s">
        <v>53</v>
      </c>
      <c r="R40" s="108" t="s">
        <v>10</v>
      </c>
      <c r="S40" s="25" t="s">
        <v>11</v>
      </c>
    </row>
    <row r="41" spans="1:19">
      <c r="A41" s="29" t="s">
        <v>2</v>
      </c>
      <c r="B41" s="26"/>
      <c r="C41" s="103"/>
      <c r="D41" s="103"/>
      <c r="E41" s="94" t="s">
        <v>6</v>
      </c>
      <c r="F41" s="93"/>
      <c r="G41" s="94" t="s">
        <v>7</v>
      </c>
      <c r="H41" s="93"/>
      <c r="I41" s="94" t="s">
        <v>12</v>
      </c>
      <c r="J41" s="93"/>
      <c r="K41" s="94" t="s">
        <v>13</v>
      </c>
      <c r="L41" s="93"/>
      <c r="M41" s="94" t="s">
        <v>43</v>
      </c>
      <c r="N41" s="93"/>
      <c r="O41" s="94" t="s">
        <v>45</v>
      </c>
      <c r="P41" s="93"/>
      <c r="Q41" s="113"/>
      <c r="R41" s="109"/>
      <c r="S41" s="26"/>
    </row>
    <row r="42" spans="1:19" ht="49.5">
      <c r="A42" s="30" t="s">
        <v>3</v>
      </c>
      <c r="B42" s="27"/>
      <c r="C42" s="104"/>
      <c r="D42" s="104"/>
      <c r="E42" s="49" t="s">
        <v>47</v>
      </c>
      <c r="F42" s="48" t="s">
        <v>48</v>
      </c>
      <c r="G42" s="49" t="s">
        <v>47</v>
      </c>
      <c r="H42" s="48" t="s">
        <v>48</v>
      </c>
      <c r="I42" s="49" t="s">
        <v>47</v>
      </c>
      <c r="J42" s="48" t="s">
        <v>48</v>
      </c>
      <c r="K42" s="49" t="s">
        <v>47</v>
      </c>
      <c r="L42" s="48" t="s">
        <v>48</v>
      </c>
      <c r="M42" s="49" t="s">
        <v>47</v>
      </c>
      <c r="N42" s="48" t="s">
        <v>48</v>
      </c>
      <c r="O42" s="49" t="s">
        <v>47</v>
      </c>
      <c r="P42" s="48" t="s">
        <v>48</v>
      </c>
      <c r="Q42" s="114"/>
      <c r="R42" s="110"/>
      <c r="S42" s="27"/>
    </row>
    <row r="43" spans="1:19">
      <c r="A43" s="9" t="s">
        <v>4</v>
      </c>
      <c r="B43" s="45"/>
      <c r="C43" s="10"/>
      <c r="D43" s="10"/>
      <c r="E43" s="10" t="e">
        <f>+#REF!+#REF!</f>
        <v>#REF!</v>
      </c>
      <c r="F43" s="10" t="e">
        <f>+#REF!+#REF!</f>
        <v>#REF!</v>
      </c>
      <c r="G43" s="10" t="e">
        <f>+#REF!+#REF!</f>
        <v>#REF!</v>
      </c>
      <c r="H43" s="10" t="e">
        <f>+#REF!+#REF!</f>
        <v>#REF!</v>
      </c>
      <c r="I43" s="10" t="s">
        <v>74</v>
      </c>
      <c r="J43" s="10" t="s">
        <v>74</v>
      </c>
      <c r="K43" s="10" t="s">
        <v>74</v>
      </c>
      <c r="L43" s="10" t="s">
        <v>74</v>
      </c>
      <c r="M43" s="10" t="s">
        <v>74</v>
      </c>
      <c r="N43" s="10" t="s">
        <v>74</v>
      </c>
      <c r="O43" s="10" t="s">
        <v>74</v>
      </c>
      <c r="P43" s="10" t="s">
        <v>74</v>
      </c>
      <c r="Q43" s="10"/>
      <c r="R43" s="10"/>
      <c r="S43" s="46"/>
    </row>
    <row r="44" spans="1:19">
      <c r="A44" s="13"/>
      <c r="B44" s="53" t="s">
        <v>78</v>
      </c>
      <c r="C44" s="53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54"/>
      <c r="S44" s="2"/>
    </row>
    <row r="45" spans="1:19">
      <c r="A45" s="2">
        <v>7</v>
      </c>
      <c r="B45" s="84" t="s">
        <v>120</v>
      </c>
      <c r="C45" s="78" t="s">
        <v>80</v>
      </c>
      <c r="D45" s="78" t="s">
        <v>1</v>
      </c>
      <c r="E45" s="78"/>
      <c r="F45" s="78"/>
      <c r="G45" s="78"/>
      <c r="H45" s="78"/>
      <c r="I45" s="26" t="s">
        <v>74</v>
      </c>
      <c r="J45" s="26" t="s">
        <v>74</v>
      </c>
      <c r="K45" s="26" t="s">
        <v>74</v>
      </c>
      <c r="L45" s="26" t="s">
        <v>74</v>
      </c>
      <c r="M45" s="26" t="s">
        <v>74</v>
      </c>
      <c r="N45" s="26" t="s">
        <v>74</v>
      </c>
      <c r="O45" s="78" t="s">
        <v>73</v>
      </c>
      <c r="P45" s="78">
        <v>498636</v>
      </c>
      <c r="Q45" s="78" t="s">
        <v>76</v>
      </c>
      <c r="R45" s="2" t="s">
        <v>72</v>
      </c>
      <c r="S45" s="2" t="s">
        <v>105</v>
      </c>
    </row>
    <row r="46" spans="1:19">
      <c r="A46" s="2"/>
      <c r="B46" s="83" t="s">
        <v>103</v>
      </c>
      <c r="C46" s="81" t="s">
        <v>81</v>
      </c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2"/>
      <c r="S46" s="2" t="s">
        <v>93</v>
      </c>
    </row>
    <row r="47" spans="1:19">
      <c r="A47" s="2"/>
      <c r="B47" s="84" t="s">
        <v>102</v>
      </c>
      <c r="C47" s="81" t="s">
        <v>82</v>
      </c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2"/>
      <c r="S47" s="2" t="s">
        <v>92</v>
      </c>
    </row>
    <row r="48" spans="1:19">
      <c r="A48" s="2"/>
      <c r="B48" s="83" t="s">
        <v>95</v>
      </c>
      <c r="C48" s="81" t="s">
        <v>106</v>
      </c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2"/>
      <c r="S48" s="2"/>
    </row>
    <row r="49" spans="1:19">
      <c r="A49" s="2">
        <v>8</v>
      </c>
      <c r="B49" s="83" t="s">
        <v>121</v>
      </c>
      <c r="C49" s="85" t="s">
        <v>97</v>
      </c>
      <c r="D49" s="78" t="s">
        <v>1</v>
      </c>
      <c r="E49" s="78"/>
      <c r="F49" s="78"/>
      <c r="G49" s="78"/>
      <c r="H49" s="78"/>
      <c r="I49" s="26" t="s">
        <v>74</v>
      </c>
      <c r="J49" s="26" t="s">
        <v>74</v>
      </c>
      <c r="K49" s="78" t="s">
        <v>73</v>
      </c>
      <c r="L49" s="78">
        <v>3500000</v>
      </c>
      <c r="M49" s="26" t="s">
        <v>74</v>
      </c>
      <c r="N49" s="26" t="s">
        <v>74</v>
      </c>
      <c r="O49" s="26" t="s">
        <v>74</v>
      </c>
      <c r="P49" s="26" t="s">
        <v>74</v>
      </c>
      <c r="Q49" s="78" t="s">
        <v>126</v>
      </c>
      <c r="R49" s="2" t="s">
        <v>72</v>
      </c>
      <c r="S49" s="2" t="s">
        <v>105</v>
      </c>
    </row>
    <row r="50" spans="1:19">
      <c r="A50" s="2"/>
      <c r="B50" s="83" t="s">
        <v>89</v>
      </c>
      <c r="C50" s="81" t="s">
        <v>101</v>
      </c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2"/>
      <c r="S50" s="2" t="s">
        <v>93</v>
      </c>
    </row>
    <row r="51" spans="1:19">
      <c r="A51" s="2"/>
      <c r="B51" s="83" t="s">
        <v>90</v>
      </c>
      <c r="C51" s="81" t="s">
        <v>100</v>
      </c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2"/>
      <c r="S51" s="2" t="s">
        <v>92</v>
      </c>
    </row>
    <row r="52" spans="1:19">
      <c r="A52" s="2"/>
      <c r="B52" s="15" t="s">
        <v>91</v>
      </c>
      <c r="C52" s="3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2"/>
      <c r="S52" s="2"/>
    </row>
    <row r="53" spans="1:19">
      <c r="A53" s="2">
        <v>9</v>
      </c>
      <c r="B53" s="82" t="s">
        <v>122</v>
      </c>
      <c r="C53" s="85" t="s">
        <v>97</v>
      </c>
      <c r="D53" s="78" t="s">
        <v>1</v>
      </c>
      <c r="E53" s="78"/>
      <c r="F53" s="78"/>
      <c r="G53" s="78"/>
      <c r="H53" s="78"/>
      <c r="I53" s="26" t="s">
        <v>74</v>
      </c>
      <c r="J53" s="26" t="s">
        <v>74</v>
      </c>
      <c r="K53" s="26" t="s">
        <v>74</v>
      </c>
      <c r="L53" s="26" t="s">
        <v>74</v>
      </c>
      <c r="M53" s="26" t="s">
        <v>74</v>
      </c>
      <c r="N53" s="26" t="s">
        <v>74</v>
      </c>
      <c r="O53" s="78" t="s">
        <v>73</v>
      </c>
      <c r="P53" s="78">
        <v>1500000</v>
      </c>
      <c r="Q53" s="78" t="s">
        <v>126</v>
      </c>
      <c r="R53" s="2" t="s">
        <v>72</v>
      </c>
      <c r="S53" s="2" t="s">
        <v>105</v>
      </c>
    </row>
    <row r="54" spans="1:19">
      <c r="A54" s="2"/>
      <c r="B54" s="82" t="s">
        <v>95</v>
      </c>
      <c r="C54" s="81" t="s">
        <v>101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2"/>
      <c r="S54" s="2" t="s">
        <v>93</v>
      </c>
    </row>
    <row r="55" spans="1:19">
      <c r="A55" s="2"/>
      <c r="B55" s="82"/>
      <c r="C55" s="81" t="s">
        <v>100</v>
      </c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2"/>
      <c r="S55" s="2" t="s">
        <v>92</v>
      </c>
    </row>
    <row r="56" spans="1:19">
      <c r="A56" s="2">
        <v>10</v>
      </c>
      <c r="B56" s="82" t="s">
        <v>148</v>
      </c>
      <c r="C56" s="3"/>
      <c r="D56" s="78" t="s">
        <v>1</v>
      </c>
      <c r="E56" s="78"/>
      <c r="F56" s="78"/>
      <c r="G56" s="78"/>
      <c r="H56" s="78"/>
      <c r="I56" s="78" t="s">
        <v>73</v>
      </c>
      <c r="J56" s="78"/>
      <c r="K56" s="78"/>
      <c r="L56" s="78"/>
      <c r="M56" s="78"/>
      <c r="N56" s="78"/>
      <c r="O56" s="78"/>
      <c r="P56" s="78"/>
      <c r="Q56" s="78"/>
      <c r="R56" s="2" t="s">
        <v>149</v>
      </c>
      <c r="S56" s="2" t="s">
        <v>150</v>
      </c>
    </row>
    <row r="57" spans="1:19">
      <c r="A57" s="2"/>
      <c r="B57" s="82" t="s">
        <v>151</v>
      </c>
      <c r="C57" s="3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2" t="s">
        <v>151</v>
      </c>
      <c r="S57" s="2" t="s">
        <v>152</v>
      </c>
    </row>
    <row r="58" spans="1:19">
      <c r="A58" s="2"/>
      <c r="B58" s="82"/>
      <c r="C58" s="3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2"/>
      <c r="S58" s="2" t="s">
        <v>153</v>
      </c>
    </row>
    <row r="59" spans="1:19">
      <c r="A59" s="2"/>
      <c r="B59" s="82"/>
      <c r="C59" s="3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2"/>
      <c r="S59" s="2" t="s">
        <v>154</v>
      </c>
    </row>
    <row r="60" spans="1:19">
      <c r="A60" s="2"/>
      <c r="B60" s="82"/>
      <c r="C60" s="3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2"/>
      <c r="S60" s="2"/>
    </row>
    <row r="61" spans="1:19">
      <c r="A61" s="2">
        <v>11</v>
      </c>
      <c r="B61" s="84" t="s">
        <v>155</v>
      </c>
      <c r="C61" s="78"/>
      <c r="D61" s="78" t="s">
        <v>1</v>
      </c>
      <c r="E61" s="78"/>
      <c r="F61" s="78"/>
      <c r="G61" s="78"/>
      <c r="H61" s="78"/>
      <c r="I61" s="26" t="s">
        <v>156</v>
      </c>
      <c r="J61" s="26"/>
      <c r="K61" s="26"/>
      <c r="L61" s="26"/>
      <c r="M61" s="26"/>
      <c r="N61" s="26"/>
      <c r="O61" s="78"/>
      <c r="P61" s="78"/>
      <c r="Q61" s="78"/>
      <c r="R61" s="2"/>
      <c r="S61" s="81" t="s">
        <v>157</v>
      </c>
    </row>
    <row r="62" spans="1:19">
      <c r="A62" s="2"/>
      <c r="B62" s="83" t="s">
        <v>158</v>
      </c>
      <c r="C62" s="81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2"/>
      <c r="S62" s="81" t="s">
        <v>159</v>
      </c>
    </row>
    <row r="63" spans="1:19">
      <c r="A63" s="2"/>
      <c r="B63" s="84"/>
      <c r="C63" s="81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2"/>
      <c r="S63" s="81" t="s">
        <v>160</v>
      </c>
    </row>
    <row r="64" spans="1:19">
      <c r="A64" s="2">
        <v>12</v>
      </c>
      <c r="B64" s="82" t="s">
        <v>161</v>
      </c>
      <c r="C64" s="3"/>
      <c r="D64" s="78" t="s">
        <v>1</v>
      </c>
      <c r="E64" s="78"/>
      <c r="F64" s="78"/>
      <c r="G64" s="78"/>
      <c r="H64" s="78"/>
      <c r="I64" s="78" t="s">
        <v>73</v>
      </c>
      <c r="J64" s="78">
        <v>290000</v>
      </c>
      <c r="K64" s="78"/>
      <c r="L64" s="78"/>
      <c r="M64" s="78"/>
      <c r="N64" s="78"/>
      <c r="O64" s="78"/>
      <c r="P64" s="78"/>
      <c r="Q64" s="78"/>
      <c r="R64" s="2" t="s">
        <v>170</v>
      </c>
      <c r="S64" s="2" t="s">
        <v>172</v>
      </c>
    </row>
    <row r="65" spans="1:19">
      <c r="A65" s="2"/>
      <c r="B65" s="82" t="s">
        <v>162</v>
      </c>
      <c r="C65" s="3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2" t="s">
        <v>171</v>
      </c>
      <c r="S65" s="2" t="s">
        <v>173</v>
      </c>
    </row>
    <row r="66" spans="1:19">
      <c r="A66" s="2"/>
      <c r="B66" s="82"/>
      <c r="C66" s="3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2"/>
      <c r="S66" s="2" t="s">
        <v>174</v>
      </c>
    </row>
    <row r="67" spans="1:19">
      <c r="A67" s="2"/>
      <c r="B67" s="82"/>
      <c r="C67" s="3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2"/>
      <c r="S67" s="2"/>
    </row>
    <row r="68" spans="1:19">
      <c r="A68" s="2"/>
      <c r="B68" s="82"/>
      <c r="C68" s="3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2"/>
      <c r="S68" s="2"/>
    </row>
    <row r="69" spans="1:19">
      <c r="A69" s="2">
        <v>13</v>
      </c>
      <c r="B69" s="84" t="s">
        <v>155</v>
      </c>
      <c r="C69" s="78"/>
      <c r="D69" s="78" t="s">
        <v>1</v>
      </c>
      <c r="E69" s="78"/>
      <c r="F69" s="78"/>
      <c r="G69" s="78"/>
      <c r="H69" s="78"/>
      <c r="I69" s="26" t="s">
        <v>156</v>
      </c>
      <c r="J69" s="26"/>
      <c r="K69" s="26"/>
      <c r="L69" s="26"/>
      <c r="M69" s="26"/>
      <c r="N69" s="26"/>
      <c r="O69" s="78"/>
      <c r="P69" s="78"/>
      <c r="Q69" s="78"/>
      <c r="R69" s="2" t="s">
        <v>72</v>
      </c>
      <c r="S69" s="81" t="s">
        <v>157</v>
      </c>
    </row>
    <row r="70" spans="1:19">
      <c r="A70" s="2"/>
      <c r="B70" s="83" t="s">
        <v>158</v>
      </c>
      <c r="C70" s="81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2"/>
      <c r="S70" s="81" t="s">
        <v>159</v>
      </c>
    </row>
    <row r="71" spans="1:19">
      <c r="A71" s="2"/>
      <c r="B71" s="84"/>
      <c r="C71" s="81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2"/>
      <c r="S71" s="81" t="s">
        <v>160</v>
      </c>
    </row>
    <row r="72" spans="1:19">
      <c r="A72" s="2"/>
      <c r="B72" s="84"/>
      <c r="C72" s="81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2"/>
      <c r="S72" s="81"/>
    </row>
    <row r="73" spans="1:19">
      <c r="A73" s="2">
        <v>14</v>
      </c>
      <c r="B73" s="84" t="s">
        <v>163</v>
      </c>
      <c r="C73" s="78"/>
      <c r="D73" s="78" t="s">
        <v>1</v>
      </c>
      <c r="E73" s="78"/>
      <c r="F73" s="78"/>
      <c r="G73" s="78"/>
      <c r="H73" s="78"/>
      <c r="I73" s="26" t="s">
        <v>156</v>
      </c>
      <c r="J73" s="26"/>
      <c r="K73" s="26"/>
      <c r="L73" s="26"/>
      <c r="M73" s="26"/>
      <c r="N73" s="26"/>
      <c r="O73" s="78"/>
      <c r="P73" s="78"/>
      <c r="Q73" s="78"/>
      <c r="R73" s="2" t="s">
        <v>72</v>
      </c>
      <c r="S73" s="81" t="s">
        <v>164</v>
      </c>
    </row>
    <row r="74" spans="1:19">
      <c r="A74" s="2"/>
      <c r="B74" s="83" t="s">
        <v>158</v>
      </c>
      <c r="C74" s="81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2"/>
      <c r="S74" s="81" t="s">
        <v>165</v>
      </c>
    </row>
    <row r="75" spans="1:19">
      <c r="A75" s="2"/>
      <c r="B75" s="84"/>
      <c r="C75" s="81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2"/>
      <c r="S75" s="81" t="s">
        <v>166</v>
      </c>
    </row>
  </sheetData>
  <mergeCells count="22">
    <mergeCell ref="C40:C42"/>
    <mergeCell ref="E41:F41"/>
    <mergeCell ref="R40:R42"/>
    <mergeCell ref="Q40:Q42"/>
    <mergeCell ref="E40:P40"/>
    <mergeCell ref="D40:D42"/>
    <mergeCell ref="O41:P41"/>
    <mergeCell ref="M41:N41"/>
    <mergeCell ref="K41:L41"/>
    <mergeCell ref="I41:J41"/>
    <mergeCell ref="G41:H41"/>
    <mergeCell ref="C3:C5"/>
    <mergeCell ref="D3:D5"/>
    <mergeCell ref="E3:P3"/>
    <mergeCell ref="Q3:Q5"/>
    <mergeCell ref="R3:R5"/>
    <mergeCell ref="E4:F4"/>
    <mergeCell ref="G4:H4"/>
    <mergeCell ref="I4:J4"/>
    <mergeCell ref="K4:L4"/>
    <mergeCell ref="M4:N4"/>
    <mergeCell ref="O4:P4"/>
  </mergeCells>
  <pageMargins left="0.196850393700787" right="0.21" top="0.48" bottom="0.28000000000000003" header="0.3" footer="0.17"/>
  <pageSetup paperSize="9" scale="56" fitToHeight="0" orientation="landscape" r:id="rId1"/>
  <headerFooter alignWithMargins="0">
    <oddHeader>&amp;R&amp;"TH Niramit AS,Regular"&amp;16เอกสาร 2</oddHeader>
    <oddFooter>&amp;R&amp;8&amp;Z&amp;F/&amp;A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R41"/>
  <sheetViews>
    <sheetView showGridLines="0" view="pageBreakPreview" topLeftCell="A19" zoomScale="90" zoomScaleNormal="80" zoomScaleSheetLayoutView="90" workbookViewId="0">
      <selection activeCell="C39" sqref="C39"/>
    </sheetView>
  </sheetViews>
  <sheetFormatPr defaultColWidth="9" defaultRowHeight="24.75"/>
  <cols>
    <col min="1" max="1" width="7.140625" style="1" customWidth="1"/>
    <col min="2" max="2" width="38.7109375" style="1" customWidth="1"/>
    <col min="3" max="3" width="24.42578125" style="1" customWidth="1"/>
    <col min="4" max="4" width="13.42578125" style="1" customWidth="1"/>
    <col min="5" max="6" width="12.7109375" style="1" hidden="1" customWidth="1"/>
    <col min="7" max="15" width="12.7109375" style="1" customWidth="1"/>
    <col min="16" max="16" width="11.85546875" style="1" customWidth="1"/>
    <col min="17" max="17" width="17.140625" style="1" customWidth="1"/>
    <col min="18" max="18" width="39.42578125" style="1" customWidth="1"/>
    <col min="19" max="16384" width="9" style="1"/>
  </cols>
  <sheetData>
    <row r="1" spans="1:18" s="8" customFormat="1" ht="27.75">
      <c r="A1" s="37" t="s">
        <v>69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>
      <c r="A2" s="1" t="s">
        <v>62</v>
      </c>
    </row>
    <row r="3" spans="1:18" s="8" customFormat="1">
      <c r="A3" s="28" t="s">
        <v>0</v>
      </c>
      <c r="B3" s="25" t="s">
        <v>1</v>
      </c>
      <c r="C3" s="102" t="s">
        <v>44</v>
      </c>
      <c r="D3" s="116" t="s">
        <v>5</v>
      </c>
      <c r="E3" s="118" t="s">
        <v>61</v>
      </c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9"/>
      <c r="Q3" s="108" t="s">
        <v>49</v>
      </c>
      <c r="R3" s="25" t="s">
        <v>11</v>
      </c>
    </row>
    <row r="4" spans="1:18" s="8" customFormat="1">
      <c r="A4" s="29" t="s">
        <v>2</v>
      </c>
      <c r="B4" s="26"/>
      <c r="C4" s="103"/>
      <c r="D4" s="116"/>
      <c r="E4" s="117" t="s">
        <v>6</v>
      </c>
      <c r="F4" s="93"/>
      <c r="G4" s="94" t="s">
        <v>7</v>
      </c>
      <c r="H4" s="93"/>
      <c r="I4" s="94" t="s">
        <v>50</v>
      </c>
      <c r="J4" s="93"/>
      <c r="K4" s="115" t="s">
        <v>51</v>
      </c>
      <c r="L4" s="115"/>
      <c r="M4" s="115" t="s">
        <v>43</v>
      </c>
      <c r="N4" s="115"/>
      <c r="O4" s="115" t="s">
        <v>45</v>
      </c>
      <c r="P4" s="115"/>
      <c r="Q4" s="103"/>
      <c r="R4" s="26"/>
    </row>
    <row r="5" spans="1:18" s="8" customFormat="1">
      <c r="A5" s="30" t="s">
        <v>3</v>
      </c>
      <c r="B5" s="27"/>
      <c r="C5" s="104"/>
      <c r="D5" s="116"/>
      <c r="E5" s="51" t="s">
        <v>47</v>
      </c>
      <c r="F5" s="48" t="s">
        <v>48</v>
      </c>
      <c r="G5" s="49" t="s">
        <v>47</v>
      </c>
      <c r="H5" s="48" t="s">
        <v>48</v>
      </c>
      <c r="I5" s="49" t="s">
        <v>47</v>
      </c>
      <c r="J5" s="48" t="s">
        <v>48</v>
      </c>
      <c r="K5" s="49" t="s">
        <v>47</v>
      </c>
      <c r="L5" s="48" t="s">
        <v>48</v>
      </c>
      <c r="M5" s="49" t="s">
        <v>47</v>
      </c>
      <c r="N5" s="48" t="s">
        <v>48</v>
      </c>
      <c r="O5" s="49" t="s">
        <v>47</v>
      </c>
      <c r="P5" s="48" t="s">
        <v>48</v>
      </c>
      <c r="Q5" s="104"/>
      <c r="R5" s="27"/>
    </row>
    <row r="6" spans="1:18" s="8" customFormat="1" ht="27.75">
      <c r="A6" s="38" t="s">
        <v>4</v>
      </c>
      <c r="B6" s="10"/>
      <c r="C6" s="10"/>
      <c r="D6" s="10"/>
      <c r="E6" s="10">
        <f t="shared" ref="E6:P6" si="0">+E7</f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/>
      <c r="R6" s="22"/>
    </row>
    <row r="7" spans="1:18" s="8" customFormat="1" ht="27.75">
      <c r="A7" s="17" t="s">
        <v>23</v>
      </c>
      <c r="B7" s="18"/>
      <c r="C7" s="18"/>
      <c r="D7" s="18"/>
      <c r="E7" s="20">
        <f t="shared" ref="E7:P7" si="1">+E8+E11+E14</f>
        <v>0</v>
      </c>
      <c r="F7" s="20">
        <f t="shared" si="1"/>
        <v>0</v>
      </c>
      <c r="G7" s="20">
        <f t="shared" si="1"/>
        <v>0</v>
      </c>
      <c r="H7" s="20">
        <f t="shared" si="1"/>
        <v>0</v>
      </c>
      <c r="I7" s="20">
        <f t="shared" si="1"/>
        <v>0</v>
      </c>
      <c r="J7" s="20">
        <f t="shared" si="1"/>
        <v>0</v>
      </c>
      <c r="K7" s="20">
        <f t="shared" si="1"/>
        <v>0</v>
      </c>
      <c r="L7" s="20">
        <f t="shared" si="1"/>
        <v>0</v>
      </c>
      <c r="M7" s="20">
        <f t="shared" si="1"/>
        <v>0</v>
      </c>
      <c r="N7" s="20">
        <f t="shared" si="1"/>
        <v>0</v>
      </c>
      <c r="O7" s="20">
        <f t="shared" si="1"/>
        <v>0</v>
      </c>
      <c r="P7" s="20">
        <f t="shared" si="1"/>
        <v>0</v>
      </c>
      <c r="Q7" s="20"/>
      <c r="R7" s="19"/>
    </row>
    <row r="8" spans="1:18">
      <c r="A8" s="2"/>
      <c r="B8" s="41" t="s">
        <v>14</v>
      </c>
      <c r="C8" s="14"/>
      <c r="D8" s="1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4"/>
    </row>
    <row r="9" spans="1:18">
      <c r="A9" s="2"/>
      <c r="B9" s="42" t="s">
        <v>17</v>
      </c>
      <c r="C9" s="3"/>
      <c r="D9" s="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5"/>
    </row>
    <row r="10" spans="1:18">
      <c r="A10" s="2"/>
      <c r="B10" s="42" t="s">
        <v>18</v>
      </c>
      <c r="C10" s="3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5"/>
    </row>
    <row r="11" spans="1:18">
      <c r="A11" s="2"/>
      <c r="B11" s="41" t="s">
        <v>15</v>
      </c>
      <c r="C11" s="12"/>
      <c r="D11" s="1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>
      <c r="A12" s="2"/>
      <c r="B12" s="42" t="s">
        <v>17</v>
      </c>
      <c r="C12" s="3"/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>
      <c r="A13" s="2"/>
      <c r="B13" s="42" t="s">
        <v>18</v>
      </c>
      <c r="C13" s="3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>
      <c r="A14" s="2"/>
      <c r="B14" s="41" t="s">
        <v>16</v>
      </c>
      <c r="C14" s="12"/>
      <c r="D14" s="1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>
      <c r="A15" s="2">
        <v>1</v>
      </c>
      <c r="B15" s="82" t="s">
        <v>131</v>
      </c>
      <c r="C15" s="85" t="s">
        <v>97</v>
      </c>
      <c r="D15" s="78" t="s">
        <v>1</v>
      </c>
      <c r="E15" s="78"/>
      <c r="F15" s="78"/>
      <c r="G15" s="78"/>
      <c r="H15" s="78"/>
      <c r="I15" s="78" t="s">
        <v>73</v>
      </c>
      <c r="J15" s="78">
        <v>7450</v>
      </c>
      <c r="K15" s="26" t="s">
        <v>74</v>
      </c>
      <c r="L15" s="26" t="s">
        <v>74</v>
      </c>
      <c r="M15" s="26" t="s">
        <v>74</v>
      </c>
      <c r="N15" s="26" t="s">
        <v>74</v>
      </c>
      <c r="O15" s="78" t="s">
        <v>73</v>
      </c>
      <c r="P15" s="78">
        <v>7450</v>
      </c>
      <c r="Q15" s="2" t="s">
        <v>72</v>
      </c>
      <c r="R15" s="2" t="s">
        <v>108</v>
      </c>
    </row>
    <row r="16" spans="1:18">
      <c r="A16" s="2"/>
      <c r="B16" s="82" t="s">
        <v>128</v>
      </c>
      <c r="C16" s="81" t="s">
        <v>101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81" t="s">
        <v>109</v>
      </c>
    </row>
    <row r="17" spans="1:18">
      <c r="A17" s="11"/>
      <c r="B17" s="42"/>
      <c r="C17" s="81" t="s">
        <v>100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2" t="s">
        <v>110</v>
      </c>
    </row>
    <row r="18" spans="1:18">
      <c r="A18" s="11"/>
      <c r="B18" s="42"/>
      <c r="C18" s="81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2" t="s">
        <v>111</v>
      </c>
    </row>
    <row r="19" spans="1:18">
      <c r="A19" s="11"/>
      <c r="B19" s="42"/>
      <c r="C19" s="3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2" t="s">
        <v>112</v>
      </c>
    </row>
    <row r="20" spans="1:18">
      <c r="A20" s="2">
        <v>2</v>
      </c>
      <c r="B20" s="86" t="s">
        <v>123</v>
      </c>
      <c r="C20" s="3" t="s">
        <v>97</v>
      </c>
      <c r="D20" s="78" t="s">
        <v>1</v>
      </c>
      <c r="E20" s="78"/>
      <c r="F20" s="78"/>
      <c r="G20" s="78"/>
      <c r="H20" s="78"/>
      <c r="I20" s="78" t="s">
        <v>73</v>
      </c>
      <c r="J20" s="78">
        <v>15000</v>
      </c>
      <c r="K20" s="78" t="s">
        <v>74</v>
      </c>
      <c r="L20" s="78" t="s">
        <v>74</v>
      </c>
      <c r="M20" s="78" t="s">
        <v>74</v>
      </c>
      <c r="N20" s="78" t="s">
        <v>74</v>
      </c>
      <c r="O20" s="78" t="s">
        <v>107</v>
      </c>
      <c r="P20" s="78">
        <v>15000</v>
      </c>
      <c r="Q20" s="85" t="s">
        <v>72</v>
      </c>
      <c r="R20" s="2" t="s">
        <v>108</v>
      </c>
    </row>
    <row r="21" spans="1:18">
      <c r="A21" s="2"/>
      <c r="B21" s="82" t="s">
        <v>124</v>
      </c>
      <c r="C21" s="3" t="s">
        <v>101</v>
      </c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1" t="s">
        <v>109</v>
      </c>
    </row>
    <row r="22" spans="1:18">
      <c r="A22" s="2"/>
      <c r="B22" s="82" t="s">
        <v>125</v>
      </c>
      <c r="C22" s="3" t="s">
        <v>100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2" t="s">
        <v>110</v>
      </c>
    </row>
    <row r="23" spans="1:18">
      <c r="A23" s="2"/>
      <c r="B23" s="42"/>
      <c r="C23" s="3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2" t="s">
        <v>111</v>
      </c>
    </row>
    <row r="24" spans="1:18">
      <c r="A24" s="2"/>
      <c r="B24" s="42"/>
      <c r="C24" s="3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2" t="s">
        <v>112</v>
      </c>
    </row>
    <row r="25" spans="1:18">
      <c r="A25" s="2">
        <v>3</v>
      </c>
      <c r="B25" s="82" t="s">
        <v>132</v>
      </c>
      <c r="C25" s="3" t="s">
        <v>97</v>
      </c>
      <c r="D25" s="78" t="s">
        <v>1</v>
      </c>
      <c r="E25" s="78"/>
      <c r="F25" s="78"/>
      <c r="G25" s="78"/>
      <c r="H25" s="78"/>
      <c r="I25" s="78" t="s">
        <v>167</v>
      </c>
      <c r="J25" s="78">
        <v>-2500</v>
      </c>
      <c r="K25" s="78" t="s">
        <v>74</v>
      </c>
      <c r="L25" s="78" t="s">
        <v>74</v>
      </c>
      <c r="M25" s="78"/>
      <c r="N25" s="78"/>
      <c r="O25" s="26" t="s">
        <v>73</v>
      </c>
      <c r="P25" s="26" t="s">
        <v>168</v>
      </c>
      <c r="Q25" s="85" t="s">
        <v>72</v>
      </c>
      <c r="R25" s="2" t="s">
        <v>108</v>
      </c>
    </row>
    <row r="26" spans="1:18">
      <c r="A26" s="2"/>
      <c r="B26" s="82" t="s">
        <v>133</v>
      </c>
      <c r="C26" s="3" t="s">
        <v>101</v>
      </c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26"/>
      <c r="P26" s="26"/>
      <c r="Q26" s="78"/>
      <c r="R26" s="81" t="s">
        <v>109</v>
      </c>
    </row>
    <row r="27" spans="1:18">
      <c r="A27" s="2"/>
      <c r="B27" s="42"/>
      <c r="C27" s="3" t="s">
        <v>100</v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2" t="s">
        <v>110</v>
      </c>
    </row>
    <row r="28" spans="1:18">
      <c r="A28" s="2"/>
      <c r="B28" s="42"/>
      <c r="C28" s="3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2" t="s">
        <v>111</v>
      </c>
    </row>
    <row r="29" spans="1:18">
      <c r="A29" s="2"/>
      <c r="B29" s="42"/>
      <c r="C29" s="3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2" t="s">
        <v>112</v>
      </c>
    </row>
    <row r="30" spans="1:18">
      <c r="A30" s="2">
        <v>4</v>
      </c>
      <c r="B30" s="86" t="s">
        <v>169</v>
      </c>
      <c r="C30" s="3" t="s">
        <v>135</v>
      </c>
      <c r="D30" s="78" t="s">
        <v>136</v>
      </c>
      <c r="E30" s="78"/>
      <c r="F30" s="78"/>
      <c r="G30" s="78"/>
      <c r="H30" s="78"/>
      <c r="I30" s="78" t="s">
        <v>137</v>
      </c>
      <c r="J30" s="78">
        <v>20000</v>
      </c>
      <c r="K30" s="78" t="s">
        <v>74</v>
      </c>
      <c r="L30" s="78" t="s">
        <v>74</v>
      </c>
      <c r="M30" s="78" t="s">
        <v>74</v>
      </c>
      <c r="N30" s="78" t="s">
        <v>74</v>
      </c>
      <c r="O30" s="78"/>
      <c r="P30" s="78"/>
      <c r="Q30" s="85" t="s">
        <v>72</v>
      </c>
      <c r="R30" s="2" t="s">
        <v>138</v>
      </c>
    </row>
    <row r="31" spans="1:18">
      <c r="A31" s="2"/>
      <c r="B31" s="82"/>
      <c r="C31" s="3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81"/>
    </row>
    <row r="32" spans="1:18">
      <c r="A32" s="2"/>
      <c r="B32" s="42"/>
      <c r="C32" s="3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2"/>
    </row>
    <row r="33" spans="1:18">
      <c r="A33" s="2">
        <v>5</v>
      </c>
      <c r="B33" s="86" t="s">
        <v>134</v>
      </c>
      <c r="C33" s="3" t="s">
        <v>135</v>
      </c>
      <c r="D33" s="78" t="s">
        <v>136</v>
      </c>
      <c r="E33" s="78"/>
      <c r="F33" s="78"/>
      <c r="G33" s="78"/>
      <c r="H33" s="78"/>
      <c r="I33" s="78" t="s">
        <v>137</v>
      </c>
      <c r="J33" s="78">
        <v>20000</v>
      </c>
      <c r="K33" s="78" t="s">
        <v>74</v>
      </c>
      <c r="L33" s="78" t="s">
        <v>74</v>
      </c>
      <c r="M33" s="78" t="s">
        <v>74</v>
      </c>
      <c r="N33" s="78" t="s">
        <v>74</v>
      </c>
      <c r="O33" s="78"/>
      <c r="P33" s="78"/>
      <c r="Q33" s="85" t="s">
        <v>72</v>
      </c>
      <c r="R33" s="2" t="s">
        <v>138</v>
      </c>
    </row>
    <row r="34" spans="1:18">
      <c r="A34" s="2"/>
      <c r="B34" s="82" t="s">
        <v>139</v>
      </c>
      <c r="C34" s="3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81"/>
    </row>
    <row r="35" spans="1:18">
      <c r="A35" s="2"/>
      <c r="B35" s="82"/>
      <c r="C35" s="3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2"/>
    </row>
    <row r="36" spans="1:18">
      <c r="A36" s="2">
        <v>6</v>
      </c>
      <c r="B36" s="82" t="s">
        <v>140</v>
      </c>
      <c r="C36" s="3" t="s">
        <v>135</v>
      </c>
      <c r="D36" s="78" t="s">
        <v>141</v>
      </c>
      <c r="E36" s="78"/>
      <c r="F36" s="78"/>
      <c r="G36" s="78"/>
      <c r="H36" s="78"/>
      <c r="I36" s="78" t="s">
        <v>142</v>
      </c>
      <c r="J36" s="78">
        <v>180000</v>
      </c>
      <c r="K36" s="78" t="s">
        <v>74</v>
      </c>
      <c r="L36" s="78" t="s">
        <v>74</v>
      </c>
      <c r="M36" s="78" t="s">
        <v>74</v>
      </c>
      <c r="N36" s="78" t="s">
        <v>74</v>
      </c>
      <c r="O36" s="78"/>
      <c r="P36" s="78"/>
      <c r="Q36" s="78" t="s">
        <v>143</v>
      </c>
      <c r="R36" s="2" t="s">
        <v>144</v>
      </c>
    </row>
    <row r="37" spans="1:18">
      <c r="A37" s="2"/>
      <c r="B37" s="82" t="s">
        <v>145</v>
      </c>
      <c r="C37" s="3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2" t="s">
        <v>146</v>
      </c>
    </row>
    <row r="38" spans="1:18">
      <c r="A38" s="2"/>
      <c r="B38" s="82"/>
      <c r="C38" s="3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2" t="s">
        <v>147</v>
      </c>
    </row>
    <row r="39" spans="1:18">
      <c r="A39" s="2"/>
      <c r="B39" s="82"/>
      <c r="C39" s="3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2"/>
    </row>
    <row r="40" spans="1:18">
      <c r="A40" s="2"/>
      <c r="B40" s="42"/>
      <c r="C40" s="3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2"/>
    </row>
    <row r="41" spans="1:18">
      <c r="A41" s="2"/>
      <c r="B41" s="42"/>
      <c r="C41" s="3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2"/>
    </row>
  </sheetData>
  <mergeCells count="10">
    <mergeCell ref="D3:D5"/>
    <mergeCell ref="C3:C5"/>
    <mergeCell ref="Q3:Q5"/>
    <mergeCell ref="E4:F4"/>
    <mergeCell ref="G4:H4"/>
    <mergeCell ref="I4:J4"/>
    <mergeCell ref="K4:L4"/>
    <mergeCell ref="M4:N4"/>
    <mergeCell ref="E3:P3"/>
    <mergeCell ref="O4:P4"/>
  </mergeCells>
  <phoneticPr fontId="5" type="noConversion"/>
  <pageMargins left="0.196850393700787" right="0.21" top="0.62" bottom="0.46" header="0.511811023622047" footer="0.28999999999999998"/>
  <pageSetup paperSize="9" scale="53" fitToHeight="0" orientation="landscape" r:id="rId1"/>
  <headerFooter alignWithMargins="0">
    <oddHeader>&amp;R&amp;"TH Niramit AS,Regular"&amp;16เอกสาร 3</oddHeader>
    <oddFooter>&amp;R&amp;8&amp;Z&amp;F/&amp;A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S37"/>
  <sheetViews>
    <sheetView showGridLines="0" topLeftCell="A22" zoomScaleNormal="100" workbookViewId="0">
      <selection activeCell="G21" sqref="G21"/>
    </sheetView>
  </sheetViews>
  <sheetFormatPr defaultColWidth="9" defaultRowHeight="24.75"/>
  <cols>
    <col min="1" max="1" width="7.140625" style="1" customWidth="1"/>
    <col min="2" max="2" width="26" style="1" customWidth="1"/>
    <col min="3" max="3" width="20.42578125" style="1" customWidth="1"/>
    <col min="4" max="4" width="12" style="1" customWidth="1"/>
    <col min="5" max="6" width="12.28515625" style="1" hidden="1" customWidth="1"/>
    <col min="7" max="17" width="12.28515625" style="1" customWidth="1"/>
    <col min="18" max="18" width="13.7109375" style="1" bestFit="1" customWidth="1"/>
    <col min="19" max="19" width="31.42578125" style="1" bestFit="1" customWidth="1"/>
    <col min="20" max="16384" width="9" style="1"/>
  </cols>
  <sheetData>
    <row r="1" spans="1:19" s="8" customFormat="1" ht="31.5">
      <c r="A1" s="7" t="s">
        <v>68</v>
      </c>
      <c r="B1" s="7"/>
      <c r="C1" s="7"/>
      <c r="D1" s="52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>
      <c r="A2" s="1" t="s">
        <v>62</v>
      </c>
    </row>
    <row r="3" spans="1:19" s="8" customFormat="1">
      <c r="A3" s="28" t="s">
        <v>0</v>
      </c>
      <c r="B3" s="25" t="s">
        <v>1</v>
      </c>
      <c r="C3" s="102" t="s">
        <v>44</v>
      </c>
      <c r="D3" s="88" t="s">
        <v>5</v>
      </c>
      <c r="E3" s="120" t="s">
        <v>61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12" t="s">
        <v>53</v>
      </c>
      <c r="R3" s="108" t="s">
        <v>10</v>
      </c>
      <c r="S3" s="25" t="s">
        <v>11</v>
      </c>
    </row>
    <row r="4" spans="1:19" s="8" customFormat="1">
      <c r="A4" s="29" t="s">
        <v>2</v>
      </c>
      <c r="B4" s="26"/>
      <c r="C4" s="103"/>
      <c r="D4" s="111"/>
      <c r="E4" s="115" t="s">
        <v>6</v>
      </c>
      <c r="F4" s="115"/>
      <c r="G4" s="115" t="s">
        <v>7</v>
      </c>
      <c r="H4" s="115"/>
      <c r="I4" s="115" t="s">
        <v>12</v>
      </c>
      <c r="J4" s="115"/>
      <c r="K4" s="115" t="s">
        <v>13</v>
      </c>
      <c r="L4" s="115"/>
      <c r="M4" s="115" t="s">
        <v>43</v>
      </c>
      <c r="N4" s="115"/>
      <c r="O4" s="115" t="s">
        <v>45</v>
      </c>
      <c r="P4" s="115"/>
      <c r="Q4" s="113"/>
      <c r="R4" s="103"/>
      <c r="S4" s="26"/>
    </row>
    <row r="5" spans="1:19" s="8" customFormat="1">
      <c r="A5" s="30" t="s">
        <v>3</v>
      </c>
      <c r="B5" s="27"/>
      <c r="C5" s="104"/>
      <c r="D5" s="89"/>
      <c r="E5" s="49" t="s">
        <v>47</v>
      </c>
      <c r="F5" s="48" t="s">
        <v>48</v>
      </c>
      <c r="G5" s="49" t="s">
        <v>47</v>
      </c>
      <c r="H5" s="48" t="s">
        <v>48</v>
      </c>
      <c r="I5" s="49" t="s">
        <v>47</v>
      </c>
      <c r="J5" s="48" t="s">
        <v>48</v>
      </c>
      <c r="K5" s="49" t="s">
        <v>47</v>
      </c>
      <c r="L5" s="48" t="s">
        <v>48</v>
      </c>
      <c r="M5" s="49" t="s">
        <v>47</v>
      </c>
      <c r="N5" s="48" t="s">
        <v>48</v>
      </c>
      <c r="O5" s="49" t="s">
        <v>47</v>
      </c>
      <c r="P5" s="48" t="s">
        <v>48</v>
      </c>
      <c r="Q5" s="114"/>
      <c r="R5" s="104"/>
      <c r="S5" s="27"/>
    </row>
    <row r="6" spans="1:19" s="8" customFormat="1">
      <c r="A6" s="9" t="s">
        <v>4</v>
      </c>
      <c r="B6" s="31"/>
      <c r="C6" s="10"/>
      <c r="D6" s="10"/>
      <c r="E6" s="10">
        <f t="shared" ref="E6:P6" si="0">+E22+E7</f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/>
      <c r="R6" s="10"/>
      <c r="S6" s="24"/>
    </row>
    <row r="7" spans="1:19">
      <c r="A7" s="23" t="s">
        <v>54</v>
      </c>
      <c r="B7" s="43"/>
      <c r="C7" s="23"/>
      <c r="D7" s="21"/>
      <c r="E7" s="21">
        <f>+E8+E15</f>
        <v>0</v>
      </c>
      <c r="F7" s="21">
        <f t="shared" ref="F7:P7" si="1">+F8+F15</f>
        <v>0</v>
      </c>
      <c r="G7" s="21">
        <f t="shared" si="1"/>
        <v>0</v>
      </c>
      <c r="H7" s="21">
        <f t="shared" si="1"/>
        <v>0</v>
      </c>
      <c r="I7" s="21">
        <f t="shared" si="1"/>
        <v>0</v>
      </c>
      <c r="J7" s="21">
        <f t="shared" si="1"/>
        <v>0</v>
      </c>
      <c r="K7" s="21">
        <f t="shared" si="1"/>
        <v>0</v>
      </c>
      <c r="L7" s="21">
        <f t="shared" si="1"/>
        <v>0</v>
      </c>
      <c r="M7" s="21">
        <f t="shared" si="1"/>
        <v>0</v>
      </c>
      <c r="N7" s="21">
        <f t="shared" si="1"/>
        <v>0</v>
      </c>
      <c r="O7" s="21">
        <f t="shared" si="1"/>
        <v>0</v>
      </c>
      <c r="P7" s="21">
        <f t="shared" si="1"/>
        <v>0</v>
      </c>
      <c r="Q7" s="21"/>
      <c r="R7" s="21"/>
      <c r="S7" s="23"/>
    </row>
    <row r="8" spans="1:19">
      <c r="A8" s="13"/>
      <c r="B8" s="53" t="s">
        <v>8</v>
      </c>
      <c r="C8" s="53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34" t="s">
        <v>31</v>
      </c>
    </row>
    <row r="9" spans="1:19">
      <c r="A9" s="2"/>
      <c r="B9" s="42" t="s">
        <v>17</v>
      </c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35" t="s">
        <v>32</v>
      </c>
    </row>
    <row r="10" spans="1:19">
      <c r="A10" s="2"/>
      <c r="B10" s="42" t="s">
        <v>18</v>
      </c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35" t="s">
        <v>33</v>
      </c>
    </row>
    <row r="11" spans="1:19">
      <c r="A11" s="2"/>
      <c r="B11" s="15" t="s">
        <v>19</v>
      </c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35" t="s">
        <v>34</v>
      </c>
    </row>
    <row r="12" spans="1:19">
      <c r="A12" s="2"/>
      <c r="B12" s="15" t="s">
        <v>20</v>
      </c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35" t="s">
        <v>35</v>
      </c>
    </row>
    <row r="13" spans="1:19">
      <c r="A13" s="2"/>
      <c r="B13" s="15" t="s">
        <v>21</v>
      </c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36" t="s">
        <v>36</v>
      </c>
    </row>
    <row r="14" spans="1:19">
      <c r="A14" s="2"/>
      <c r="B14" s="15" t="s">
        <v>22</v>
      </c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>
      <c r="A15" s="2"/>
      <c r="B15" s="53" t="s">
        <v>9</v>
      </c>
      <c r="C15" s="53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2"/>
    </row>
    <row r="16" spans="1:19">
      <c r="A16" s="2"/>
      <c r="B16" s="42" t="s">
        <v>17</v>
      </c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>
      <c r="A17" s="2"/>
      <c r="B17" s="42" t="s">
        <v>18</v>
      </c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>
      <c r="A18" s="2"/>
      <c r="B18" s="15" t="s">
        <v>19</v>
      </c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>
      <c r="A19" s="2"/>
      <c r="B19" s="15" t="s">
        <v>20</v>
      </c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>
      <c r="A20" s="2"/>
      <c r="B20" s="15" t="s">
        <v>21</v>
      </c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>
      <c r="A21" s="5"/>
      <c r="B21" s="16" t="s">
        <v>22</v>
      </c>
      <c r="C21" s="4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>
      <c r="A22" s="23" t="s">
        <v>24</v>
      </c>
      <c r="B22" s="43"/>
      <c r="C22" s="23"/>
      <c r="D22" s="21"/>
      <c r="E22" s="21">
        <f t="shared" ref="E22:N22" si="2">+E23+E30</f>
        <v>0</v>
      </c>
      <c r="F22" s="21">
        <f t="shared" si="2"/>
        <v>0</v>
      </c>
      <c r="G22" s="21">
        <f t="shared" si="2"/>
        <v>0</v>
      </c>
      <c r="H22" s="21">
        <f t="shared" si="2"/>
        <v>0</v>
      </c>
      <c r="I22" s="21">
        <f t="shared" si="2"/>
        <v>0</v>
      </c>
      <c r="J22" s="21">
        <f t="shared" si="2"/>
        <v>0</v>
      </c>
      <c r="K22" s="21">
        <f t="shared" si="2"/>
        <v>0</v>
      </c>
      <c r="L22" s="21">
        <f t="shared" si="2"/>
        <v>0</v>
      </c>
      <c r="M22" s="21">
        <f t="shared" si="2"/>
        <v>0</v>
      </c>
      <c r="N22" s="21">
        <f t="shared" si="2"/>
        <v>0</v>
      </c>
      <c r="O22" s="21">
        <f t="shared" ref="O22:P22" si="3">+O23+O30</f>
        <v>0</v>
      </c>
      <c r="P22" s="21">
        <f t="shared" si="3"/>
        <v>0</v>
      </c>
      <c r="Q22" s="21"/>
      <c r="R22" s="21"/>
      <c r="S22" s="23"/>
    </row>
    <row r="23" spans="1:19">
      <c r="A23" s="13"/>
      <c r="B23" s="53" t="s">
        <v>8</v>
      </c>
      <c r="C23" s="53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34" t="s">
        <v>31</v>
      </c>
    </row>
    <row r="24" spans="1:19">
      <c r="A24" s="2"/>
      <c r="B24" s="42" t="s">
        <v>17</v>
      </c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35" t="s">
        <v>32</v>
      </c>
    </row>
    <row r="25" spans="1:19">
      <c r="A25" s="2"/>
      <c r="B25" s="42" t="s">
        <v>18</v>
      </c>
      <c r="C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35" t="s">
        <v>33</v>
      </c>
    </row>
    <row r="26" spans="1:19">
      <c r="A26" s="2"/>
      <c r="B26" s="15" t="s">
        <v>19</v>
      </c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35" t="s">
        <v>34</v>
      </c>
    </row>
    <row r="27" spans="1:19">
      <c r="A27" s="2"/>
      <c r="B27" s="15" t="s">
        <v>20</v>
      </c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35" t="s">
        <v>35</v>
      </c>
    </row>
    <row r="28" spans="1:19">
      <c r="A28" s="2"/>
      <c r="B28" s="15" t="s">
        <v>21</v>
      </c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36" t="s">
        <v>36</v>
      </c>
    </row>
    <row r="29" spans="1:19">
      <c r="A29" s="2"/>
      <c r="B29" s="15" t="s">
        <v>22</v>
      </c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>
      <c r="A30" s="2"/>
      <c r="B30" s="53" t="s">
        <v>9</v>
      </c>
      <c r="C30" s="53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2"/>
    </row>
    <row r="31" spans="1:19">
      <c r="A31" s="2"/>
      <c r="B31" s="42" t="s">
        <v>17</v>
      </c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>
      <c r="A32" s="2"/>
      <c r="B32" s="42" t="s">
        <v>18</v>
      </c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>
      <c r="A33" s="2"/>
      <c r="B33" s="15" t="s">
        <v>19</v>
      </c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>
      <c r="A34" s="2"/>
      <c r="B34" s="15" t="s">
        <v>20</v>
      </c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>
      <c r="A35" s="2"/>
      <c r="B35" s="15" t="s">
        <v>21</v>
      </c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>
      <c r="A36" s="5"/>
      <c r="B36" s="16" t="s">
        <v>22</v>
      </c>
      <c r="C36" s="4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>
      <c r="A37" s="6"/>
    </row>
  </sheetData>
  <mergeCells count="11">
    <mergeCell ref="D3:D5"/>
    <mergeCell ref="E3:P3"/>
    <mergeCell ref="Q3:Q5"/>
    <mergeCell ref="C3:C5"/>
    <mergeCell ref="R3:R5"/>
    <mergeCell ref="E4:F4"/>
    <mergeCell ref="G4:H4"/>
    <mergeCell ref="I4:J4"/>
    <mergeCell ref="K4:L4"/>
    <mergeCell ref="M4:N4"/>
    <mergeCell ref="O4:P4"/>
  </mergeCells>
  <pageMargins left="0.196850393700787" right="0.21" top="0.62" bottom="0.46" header="0.511811023622047" footer="0.28999999999999998"/>
  <pageSetup paperSize="9" scale="56" fitToHeight="0" orientation="landscape" r:id="rId1"/>
  <headerFooter alignWithMargins="0">
    <oddHeader>&amp;R&amp;"TH Niramit AS,Regular"&amp;16เอกสาร 4</oddHeader>
    <oddFooter>&amp;R&amp;8&amp;Z&amp;F/&amp;A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R29"/>
  <sheetViews>
    <sheetView showGridLines="0" topLeftCell="A19" zoomScaleNormal="100" workbookViewId="0">
      <selection activeCell="C32" sqref="C32"/>
    </sheetView>
  </sheetViews>
  <sheetFormatPr defaultColWidth="9" defaultRowHeight="24.75"/>
  <cols>
    <col min="1" max="1" width="7.140625" style="1" customWidth="1"/>
    <col min="2" max="2" width="36.28515625" style="1" customWidth="1"/>
    <col min="3" max="3" width="29.85546875" style="1" customWidth="1"/>
    <col min="4" max="4" width="13.42578125" style="1" customWidth="1"/>
    <col min="5" max="6" width="12.7109375" style="1" hidden="1" customWidth="1"/>
    <col min="7" max="16" width="12.7109375" style="1" customWidth="1"/>
    <col min="17" max="17" width="13.7109375" style="1" bestFit="1" customWidth="1"/>
    <col min="18" max="18" width="31.42578125" style="1" bestFit="1" customWidth="1"/>
    <col min="19" max="16384" width="9" style="1"/>
  </cols>
  <sheetData>
    <row r="1" spans="1:18" s="8" customFormat="1" ht="27.75">
      <c r="A1" s="37" t="s">
        <v>67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>
      <c r="A2" s="1" t="s">
        <v>62</v>
      </c>
    </row>
    <row r="3" spans="1:18" s="8" customFormat="1">
      <c r="A3" s="28" t="s">
        <v>0</v>
      </c>
      <c r="B3" s="25" t="s">
        <v>1</v>
      </c>
      <c r="C3" s="102" t="s">
        <v>44</v>
      </c>
      <c r="D3" s="116" t="s">
        <v>5</v>
      </c>
      <c r="E3" s="121" t="s">
        <v>60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08" t="s">
        <v>49</v>
      </c>
      <c r="R3" s="25" t="s">
        <v>11</v>
      </c>
    </row>
    <row r="4" spans="1:18" s="8" customFormat="1">
      <c r="A4" s="29" t="s">
        <v>2</v>
      </c>
      <c r="B4" s="26"/>
      <c r="C4" s="103"/>
      <c r="D4" s="116"/>
      <c r="E4" s="117" t="s">
        <v>6</v>
      </c>
      <c r="F4" s="93"/>
      <c r="G4" s="94" t="s">
        <v>7</v>
      </c>
      <c r="H4" s="93"/>
      <c r="I4" s="94" t="s">
        <v>50</v>
      </c>
      <c r="J4" s="93"/>
      <c r="K4" s="115" t="s">
        <v>51</v>
      </c>
      <c r="L4" s="115"/>
      <c r="M4" s="115" t="s">
        <v>43</v>
      </c>
      <c r="N4" s="115"/>
      <c r="O4" s="115" t="s">
        <v>45</v>
      </c>
      <c r="P4" s="115"/>
      <c r="Q4" s="103"/>
      <c r="R4" s="26"/>
    </row>
    <row r="5" spans="1:18" s="8" customFormat="1">
      <c r="A5" s="30" t="s">
        <v>3</v>
      </c>
      <c r="B5" s="27"/>
      <c r="C5" s="104"/>
      <c r="D5" s="116"/>
      <c r="E5" s="51" t="s">
        <v>47</v>
      </c>
      <c r="F5" s="48" t="s">
        <v>48</v>
      </c>
      <c r="G5" s="49" t="s">
        <v>47</v>
      </c>
      <c r="H5" s="48" t="s">
        <v>48</v>
      </c>
      <c r="I5" s="49" t="s">
        <v>47</v>
      </c>
      <c r="J5" s="48" t="s">
        <v>48</v>
      </c>
      <c r="K5" s="49" t="s">
        <v>47</v>
      </c>
      <c r="L5" s="48" t="s">
        <v>48</v>
      </c>
      <c r="M5" s="49" t="s">
        <v>47</v>
      </c>
      <c r="N5" s="48" t="s">
        <v>48</v>
      </c>
      <c r="O5" s="49" t="s">
        <v>47</v>
      </c>
      <c r="P5" s="48" t="s">
        <v>48</v>
      </c>
      <c r="Q5" s="104"/>
      <c r="R5" s="27"/>
    </row>
    <row r="6" spans="1:18" s="8" customFormat="1" ht="27.75">
      <c r="A6" s="38" t="s">
        <v>4</v>
      </c>
      <c r="B6" s="10"/>
      <c r="C6" s="10"/>
      <c r="D6" s="10"/>
      <c r="E6" s="10">
        <f t="shared" ref="E6:P6" si="0">+E7</f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/>
      <c r="R6" s="46"/>
    </row>
    <row r="7" spans="1:18" s="8" customFormat="1" ht="27.75">
      <c r="A7" s="17" t="s">
        <v>23</v>
      </c>
      <c r="B7" s="18"/>
      <c r="C7" s="18"/>
      <c r="D7" s="18"/>
      <c r="E7" s="20">
        <f t="shared" ref="E7:P7" si="1">+E8+E15+E22</f>
        <v>0</v>
      </c>
      <c r="F7" s="20">
        <f t="shared" si="1"/>
        <v>0</v>
      </c>
      <c r="G7" s="20">
        <f t="shared" si="1"/>
        <v>0</v>
      </c>
      <c r="H7" s="20">
        <f t="shared" si="1"/>
        <v>0</v>
      </c>
      <c r="I7" s="20">
        <f t="shared" si="1"/>
        <v>0</v>
      </c>
      <c r="J7" s="20">
        <f t="shared" si="1"/>
        <v>0</v>
      </c>
      <c r="K7" s="20">
        <f t="shared" si="1"/>
        <v>0</v>
      </c>
      <c r="L7" s="20">
        <f t="shared" si="1"/>
        <v>0</v>
      </c>
      <c r="M7" s="20">
        <f t="shared" si="1"/>
        <v>0</v>
      </c>
      <c r="N7" s="20">
        <f t="shared" si="1"/>
        <v>0</v>
      </c>
      <c r="O7" s="20">
        <f t="shared" si="1"/>
        <v>0</v>
      </c>
      <c r="P7" s="20">
        <f t="shared" si="1"/>
        <v>0</v>
      </c>
      <c r="Q7" s="20"/>
      <c r="R7" s="19"/>
    </row>
    <row r="8" spans="1:18">
      <c r="A8" s="2"/>
      <c r="B8" s="41" t="s">
        <v>14</v>
      </c>
      <c r="C8" s="14"/>
      <c r="D8" s="1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4" t="s">
        <v>31</v>
      </c>
    </row>
    <row r="9" spans="1:18">
      <c r="A9" s="2"/>
      <c r="B9" s="42" t="s">
        <v>17</v>
      </c>
      <c r="C9" s="3"/>
      <c r="D9" s="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5" t="s">
        <v>32</v>
      </c>
    </row>
    <row r="10" spans="1:18">
      <c r="A10" s="2"/>
      <c r="B10" s="42" t="s">
        <v>18</v>
      </c>
      <c r="C10" s="3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5" t="s">
        <v>33</v>
      </c>
    </row>
    <row r="11" spans="1:18">
      <c r="A11" s="2"/>
      <c r="B11" s="4" t="s">
        <v>19</v>
      </c>
      <c r="C11" s="3"/>
      <c r="D11" s="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5" t="s">
        <v>34</v>
      </c>
    </row>
    <row r="12" spans="1:18">
      <c r="A12" s="2"/>
      <c r="B12" s="4" t="s">
        <v>20</v>
      </c>
      <c r="C12" s="3"/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5" t="s">
        <v>35</v>
      </c>
    </row>
    <row r="13" spans="1:18">
      <c r="A13" s="2"/>
      <c r="B13" s="4" t="s">
        <v>21</v>
      </c>
      <c r="C13" s="3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6" t="s">
        <v>36</v>
      </c>
    </row>
    <row r="14" spans="1:18">
      <c r="A14" s="2"/>
      <c r="B14" s="4" t="s">
        <v>22</v>
      </c>
      <c r="C14" s="3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>
      <c r="A15" s="2"/>
      <c r="B15" s="41" t="s">
        <v>15</v>
      </c>
      <c r="C15" s="12"/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>
      <c r="A16" s="2"/>
      <c r="B16" s="42" t="s">
        <v>17</v>
      </c>
      <c r="C16" s="3"/>
      <c r="D16" s="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>
      <c r="A17" s="2"/>
      <c r="B17" s="42" t="s">
        <v>18</v>
      </c>
      <c r="C17" s="3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>
      <c r="A18" s="2"/>
      <c r="B18" s="4" t="s">
        <v>19</v>
      </c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>
      <c r="A19" s="2"/>
      <c r="B19" s="4" t="s">
        <v>20</v>
      </c>
      <c r="C19" s="3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>
      <c r="A20" s="2"/>
      <c r="B20" s="4" t="s">
        <v>21</v>
      </c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>
      <c r="A21" s="2"/>
      <c r="B21" s="4" t="s">
        <v>22</v>
      </c>
      <c r="C21" s="3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>
      <c r="A22" s="2"/>
      <c r="B22" s="41" t="s">
        <v>16</v>
      </c>
      <c r="C22" s="12"/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>
      <c r="A23" s="2"/>
      <c r="B23" s="42" t="s">
        <v>17</v>
      </c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>
      <c r="A24" s="2"/>
      <c r="B24" s="42" t="s">
        <v>18</v>
      </c>
      <c r="C24" s="3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>
      <c r="A25" s="11"/>
      <c r="B25" s="42" t="s">
        <v>19</v>
      </c>
      <c r="C25" s="3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>
      <c r="A26" s="11"/>
      <c r="B26" s="42" t="s">
        <v>20</v>
      </c>
      <c r="C26" s="3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>
      <c r="A27" s="11"/>
      <c r="B27" s="42" t="s">
        <v>21</v>
      </c>
      <c r="C27" s="3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>
      <c r="A28" s="11"/>
      <c r="B28" s="3" t="s">
        <v>22</v>
      </c>
      <c r="C28" s="3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>
      <c r="A29" s="6"/>
    </row>
  </sheetData>
  <mergeCells count="10">
    <mergeCell ref="C3:C5"/>
    <mergeCell ref="D3:D5"/>
    <mergeCell ref="E3:P3"/>
    <mergeCell ref="Q3:Q5"/>
    <mergeCell ref="E4:F4"/>
    <mergeCell ref="G4:H4"/>
    <mergeCell ref="I4:J4"/>
    <mergeCell ref="K4:L4"/>
    <mergeCell ref="M4:N4"/>
    <mergeCell ref="O4:P4"/>
  </mergeCells>
  <pageMargins left="0.196850393700787" right="0.21" top="0.62" bottom="0.46" header="0.511811023622047" footer="0.28999999999999998"/>
  <pageSetup paperSize="9" scale="53" fitToHeight="0" orientation="landscape" r:id="rId1"/>
  <headerFooter alignWithMargins="0">
    <oddHeader>&amp;R&amp;"TH Niramit AS,Regular"&amp;16เอกสาร 5</oddHeader>
    <oddFooter>&amp;R&amp;8&amp;Z&amp;F/&amp;A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  <pageSetUpPr fitToPage="1"/>
  </sheetPr>
  <dimension ref="A1:S37"/>
  <sheetViews>
    <sheetView showGridLines="0" topLeftCell="A7" zoomScaleNormal="100" workbookViewId="0">
      <selection activeCell="C17" sqref="C17"/>
    </sheetView>
  </sheetViews>
  <sheetFormatPr defaultColWidth="9" defaultRowHeight="24.75"/>
  <cols>
    <col min="1" max="1" width="7.140625" style="1" customWidth="1"/>
    <col min="2" max="2" width="26" style="1" customWidth="1"/>
    <col min="3" max="3" width="20.42578125" style="1" customWidth="1"/>
    <col min="4" max="4" width="12" style="1" customWidth="1"/>
    <col min="5" max="6" width="12.28515625" style="1" hidden="1" customWidth="1"/>
    <col min="7" max="17" width="12.28515625" style="1" customWidth="1"/>
    <col min="18" max="18" width="13.7109375" style="1" bestFit="1" customWidth="1"/>
    <col min="19" max="19" width="31.42578125" style="1" bestFit="1" customWidth="1"/>
    <col min="20" max="16384" width="9" style="1"/>
  </cols>
  <sheetData>
    <row r="1" spans="1:19" s="8" customFormat="1" ht="31.5">
      <c r="A1" s="7" t="s">
        <v>66</v>
      </c>
      <c r="B1" s="7"/>
      <c r="C1" s="7"/>
      <c r="D1" s="52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>
      <c r="A2" s="1" t="s">
        <v>62</v>
      </c>
    </row>
    <row r="3" spans="1:19" s="8" customFormat="1">
      <c r="A3" s="28" t="s">
        <v>0</v>
      </c>
      <c r="B3" s="25" t="s">
        <v>1</v>
      </c>
      <c r="C3" s="102" t="s">
        <v>44</v>
      </c>
      <c r="D3" s="88" t="s">
        <v>5</v>
      </c>
      <c r="E3" s="121" t="s">
        <v>60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12" t="s">
        <v>53</v>
      </c>
      <c r="R3" s="108" t="s">
        <v>10</v>
      </c>
      <c r="S3" s="25" t="s">
        <v>11</v>
      </c>
    </row>
    <row r="4" spans="1:19" s="8" customFormat="1">
      <c r="A4" s="29" t="s">
        <v>2</v>
      </c>
      <c r="B4" s="26"/>
      <c r="C4" s="103"/>
      <c r="D4" s="111"/>
      <c r="E4" s="115" t="s">
        <v>6</v>
      </c>
      <c r="F4" s="115"/>
      <c r="G4" s="115" t="s">
        <v>7</v>
      </c>
      <c r="H4" s="115"/>
      <c r="I4" s="115" t="s">
        <v>12</v>
      </c>
      <c r="J4" s="115"/>
      <c r="K4" s="115" t="s">
        <v>13</v>
      </c>
      <c r="L4" s="115"/>
      <c r="M4" s="115" t="s">
        <v>43</v>
      </c>
      <c r="N4" s="115"/>
      <c r="O4" s="115" t="s">
        <v>45</v>
      </c>
      <c r="P4" s="115"/>
      <c r="Q4" s="113"/>
      <c r="R4" s="103"/>
      <c r="S4" s="26"/>
    </row>
    <row r="5" spans="1:19" s="8" customFormat="1">
      <c r="A5" s="30" t="s">
        <v>3</v>
      </c>
      <c r="B5" s="27"/>
      <c r="C5" s="104"/>
      <c r="D5" s="89"/>
      <c r="E5" s="49" t="s">
        <v>47</v>
      </c>
      <c r="F5" s="48" t="s">
        <v>48</v>
      </c>
      <c r="G5" s="49" t="s">
        <v>47</v>
      </c>
      <c r="H5" s="48" t="s">
        <v>48</v>
      </c>
      <c r="I5" s="49" t="s">
        <v>47</v>
      </c>
      <c r="J5" s="48" t="s">
        <v>48</v>
      </c>
      <c r="K5" s="49" t="s">
        <v>47</v>
      </c>
      <c r="L5" s="48" t="s">
        <v>48</v>
      </c>
      <c r="M5" s="49" t="s">
        <v>47</v>
      </c>
      <c r="N5" s="48" t="s">
        <v>48</v>
      </c>
      <c r="O5" s="49" t="s">
        <v>47</v>
      </c>
      <c r="P5" s="48" t="s">
        <v>48</v>
      </c>
      <c r="Q5" s="114"/>
      <c r="R5" s="104"/>
      <c r="S5" s="27"/>
    </row>
    <row r="6" spans="1:19" s="8" customFormat="1">
      <c r="A6" s="9" t="s">
        <v>4</v>
      </c>
      <c r="B6" s="45"/>
      <c r="C6" s="10"/>
      <c r="D6" s="10"/>
      <c r="E6" s="10">
        <f t="shared" ref="E6:P6" si="0">+E22+E7</f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/>
      <c r="R6" s="10"/>
      <c r="S6" s="46"/>
    </row>
    <row r="7" spans="1:19">
      <c r="A7" s="23" t="s">
        <v>54</v>
      </c>
      <c r="B7" s="43"/>
      <c r="C7" s="23"/>
      <c r="D7" s="21"/>
      <c r="E7" s="21">
        <f>+E8+E15</f>
        <v>0</v>
      </c>
      <c r="F7" s="21">
        <f t="shared" ref="F7:P7" si="1">+F8+F15</f>
        <v>0</v>
      </c>
      <c r="G7" s="21">
        <f t="shared" si="1"/>
        <v>0</v>
      </c>
      <c r="H7" s="21">
        <f t="shared" si="1"/>
        <v>0</v>
      </c>
      <c r="I7" s="21">
        <f t="shared" si="1"/>
        <v>0</v>
      </c>
      <c r="J7" s="21">
        <f t="shared" si="1"/>
        <v>0</v>
      </c>
      <c r="K7" s="21">
        <f t="shared" si="1"/>
        <v>0</v>
      </c>
      <c r="L7" s="21">
        <f t="shared" si="1"/>
        <v>0</v>
      </c>
      <c r="M7" s="21">
        <f t="shared" si="1"/>
        <v>0</v>
      </c>
      <c r="N7" s="21">
        <f t="shared" si="1"/>
        <v>0</v>
      </c>
      <c r="O7" s="21">
        <f t="shared" si="1"/>
        <v>0</v>
      </c>
      <c r="P7" s="21">
        <f t="shared" si="1"/>
        <v>0</v>
      </c>
      <c r="Q7" s="21"/>
      <c r="R7" s="21"/>
      <c r="S7" s="23"/>
    </row>
    <row r="8" spans="1:19">
      <c r="A8" s="13"/>
      <c r="B8" s="53" t="s">
        <v>8</v>
      </c>
      <c r="C8" s="53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34" t="s">
        <v>31</v>
      </c>
    </row>
    <row r="9" spans="1:19">
      <c r="A9" s="2"/>
      <c r="B9" s="42" t="s">
        <v>17</v>
      </c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35" t="s">
        <v>32</v>
      </c>
    </row>
    <row r="10" spans="1:19">
      <c r="A10" s="2"/>
      <c r="B10" s="42" t="s">
        <v>18</v>
      </c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35" t="s">
        <v>33</v>
      </c>
    </row>
    <row r="11" spans="1:19">
      <c r="A11" s="2"/>
      <c r="B11" s="15" t="s">
        <v>19</v>
      </c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35" t="s">
        <v>34</v>
      </c>
    </row>
    <row r="12" spans="1:19">
      <c r="A12" s="2"/>
      <c r="B12" s="15" t="s">
        <v>20</v>
      </c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35" t="s">
        <v>35</v>
      </c>
    </row>
    <row r="13" spans="1:19">
      <c r="A13" s="2"/>
      <c r="B13" s="15" t="s">
        <v>21</v>
      </c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36" t="s">
        <v>36</v>
      </c>
    </row>
    <row r="14" spans="1:19">
      <c r="A14" s="2"/>
      <c r="B14" s="15" t="s">
        <v>22</v>
      </c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>
      <c r="A15" s="2"/>
      <c r="B15" s="53" t="s">
        <v>9</v>
      </c>
      <c r="C15" s="53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2"/>
    </row>
    <row r="16" spans="1:19">
      <c r="A16" s="2"/>
      <c r="B16" s="42" t="s">
        <v>17</v>
      </c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>
      <c r="A17" s="2"/>
      <c r="B17" s="42" t="s">
        <v>18</v>
      </c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>
      <c r="A18" s="2"/>
      <c r="B18" s="15" t="s">
        <v>19</v>
      </c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>
      <c r="A19" s="2"/>
      <c r="B19" s="15" t="s">
        <v>20</v>
      </c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>
      <c r="A20" s="2"/>
      <c r="B20" s="15" t="s">
        <v>21</v>
      </c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>
      <c r="A21" s="5"/>
      <c r="B21" s="16" t="s">
        <v>22</v>
      </c>
      <c r="C21" s="4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>
      <c r="A22" s="23" t="s">
        <v>24</v>
      </c>
      <c r="B22" s="43"/>
      <c r="C22" s="23"/>
      <c r="D22" s="21"/>
      <c r="E22" s="21">
        <f t="shared" ref="E22:P22" si="2">+E23+E30</f>
        <v>0</v>
      </c>
      <c r="F22" s="21">
        <f t="shared" si="2"/>
        <v>0</v>
      </c>
      <c r="G22" s="21">
        <f t="shared" si="2"/>
        <v>0</v>
      </c>
      <c r="H22" s="21">
        <f t="shared" si="2"/>
        <v>0</v>
      </c>
      <c r="I22" s="21">
        <f t="shared" si="2"/>
        <v>0</v>
      </c>
      <c r="J22" s="21">
        <f t="shared" si="2"/>
        <v>0</v>
      </c>
      <c r="K22" s="21">
        <f t="shared" si="2"/>
        <v>0</v>
      </c>
      <c r="L22" s="21">
        <f t="shared" si="2"/>
        <v>0</v>
      </c>
      <c r="M22" s="21">
        <f t="shared" si="2"/>
        <v>0</v>
      </c>
      <c r="N22" s="21">
        <f t="shared" si="2"/>
        <v>0</v>
      </c>
      <c r="O22" s="21">
        <f t="shared" si="2"/>
        <v>0</v>
      </c>
      <c r="P22" s="21">
        <f t="shared" si="2"/>
        <v>0</v>
      </c>
      <c r="Q22" s="21"/>
      <c r="R22" s="21"/>
      <c r="S22" s="23"/>
    </row>
    <row r="23" spans="1:19">
      <c r="A23" s="13"/>
      <c r="B23" s="53" t="s">
        <v>8</v>
      </c>
      <c r="C23" s="53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34" t="s">
        <v>31</v>
      </c>
    </row>
    <row r="24" spans="1:19">
      <c r="A24" s="2"/>
      <c r="B24" s="42" t="s">
        <v>17</v>
      </c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35" t="s">
        <v>32</v>
      </c>
    </row>
    <row r="25" spans="1:19">
      <c r="A25" s="2"/>
      <c r="B25" s="42" t="s">
        <v>18</v>
      </c>
      <c r="C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35" t="s">
        <v>33</v>
      </c>
    </row>
    <row r="26" spans="1:19">
      <c r="A26" s="2"/>
      <c r="B26" s="15" t="s">
        <v>19</v>
      </c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35" t="s">
        <v>34</v>
      </c>
    </row>
    <row r="27" spans="1:19">
      <c r="A27" s="2"/>
      <c r="B27" s="15" t="s">
        <v>20</v>
      </c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35" t="s">
        <v>35</v>
      </c>
    </row>
    <row r="28" spans="1:19">
      <c r="A28" s="2"/>
      <c r="B28" s="15" t="s">
        <v>21</v>
      </c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36" t="s">
        <v>36</v>
      </c>
    </row>
    <row r="29" spans="1:19">
      <c r="A29" s="2"/>
      <c r="B29" s="15" t="s">
        <v>22</v>
      </c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>
      <c r="A30" s="2"/>
      <c r="B30" s="53" t="s">
        <v>9</v>
      </c>
      <c r="C30" s="53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2"/>
    </row>
    <row r="31" spans="1:19">
      <c r="A31" s="2"/>
      <c r="B31" s="42" t="s">
        <v>17</v>
      </c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>
      <c r="A32" s="2"/>
      <c r="B32" s="42" t="s">
        <v>18</v>
      </c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>
      <c r="A33" s="2"/>
      <c r="B33" s="15" t="s">
        <v>19</v>
      </c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>
      <c r="A34" s="2"/>
      <c r="B34" s="15" t="s">
        <v>20</v>
      </c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>
      <c r="A35" s="2"/>
      <c r="B35" s="15" t="s">
        <v>21</v>
      </c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>
      <c r="A36" s="5"/>
      <c r="B36" s="16" t="s">
        <v>22</v>
      </c>
      <c r="C36" s="4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>
      <c r="A37" s="6"/>
    </row>
  </sheetData>
  <mergeCells count="11">
    <mergeCell ref="C3:C5"/>
    <mergeCell ref="D3:D5"/>
    <mergeCell ref="E3:P3"/>
    <mergeCell ref="Q3:Q5"/>
    <mergeCell ref="R3:R5"/>
    <mergeCell ref="E4:F4"/>
    <mergeCell ref="G4:H4"/>
    <mergeCell ref="I4:J4"/>
    <mergeCell ref="K4:L4"/>
    <mergeCell ref="M4:N4"/>
    <mergeCell ref="O4:P4"/>
  </mergeCells>
  <pageMargins left="0.196850393700787" right="0.21" top="0.62" bottom="0.46" header="0.511811023622047" footer="0.28999999999999998"/>
  <pageSetup paperSize="9" scale="56" fitToHeight="0" orientation="landscape" r:id="rId1"/>
  <headerFooter alignWithMargins="0">
    <oddHeader>&amp;R&amp;"TH Niramit AS,Regular"&amp;16เอกสาร 6</oddHeader>
    <oddFooter>&amp;R&amp;8&amp;Z&amp;F/&amp;A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3D0DBEEC12B8429A957D533FF34FAF" ma:contentTypeVersion="11" ma:contentTypeDescription="Create a new document." ma:contentTypeScope="" ma:versionID="10f7c4c2186c44a28d2a38d3f64e324f">
  <xsd:schema xmlns:xsd="http://www.w3.org/2001/XMLSchema" xmlns:xs="http://www.w3.org/2001/XMLSchema" xmlns:p="http://schemas.microsoft.com/office/2006/metadata/properties" xmlns:ns3="e9ed0093-914a-4a37-a694-16f6b74142be" targetNamespace="http://schemas.microsoft.com/office/2006/metadata/properties" ma:root="true" ma:fieldsID="f54004fbe58614d3f0750d22a4dd6bc7" ns3:_="">
    <xsd:import namespace="e9ed0093-914a-4a37-a694-16f6b74142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d0093-914a-4a37-a694-16f6b74142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9ed0093-914a-4a37-a694-16f6b74142be" xsi:nil="true"/>
  </documentManagement>
</p:properties>
</file>

<file path=customXml/itemProps1.xml><?xml version="1.0" encoding="utf-8"?>
<ds:datastoreItem xmlns:ds="http://schemas.openxmlformats.org/officeDocument/2006/customXml" ds:itemID="{EB6A4886-8C02-424F-AE21-5D6F0DBBBF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d0093-914a-4a37-a694-16f6b74142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72DD7B-4FED-43E5-835C-154D00E514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0045F6-C3CB-4C69-93B2-C4A00CF76612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e9ed0093-914a-4a37-a694-16f6b74142be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NOTICES</vt:lpstr>
      <vt:lpstr>สรุปงบลงทุน 5 ปี</vt:lpstr>
      <vt:lpstr>1 แผนครุภัณฑ์ (งปม.แผ่นดิน)</vt:lpstr>
      <vt:lpstr>2 แผนสิ่งก่อสร้าง(งปม.แผ่นดิน)</vt:lpstr>
      <vt:lpstr>3 แผนครุภัณฑ์ (รายได้ฯ)</vt:lpstr>
      <vt:lpstr>4 แผนสิ่งก่อสร้าง(รายได้ฯ)</vt:lpstr>
      <vt:lpstr>5 แผนครุภัณฑ์ (แหล่งอื่น)</vt:lpstr>
      <vt:lpstr>6 แผนสิ่งก่อสร้าง (แหล่งอื่น)</vt:lpstr>
      <vt:lpstr>'1 แผนครุภัณฑ์ (งปม.แผ่นดิน)'!Print_Titles</vt:lpstr>
      <vt:lpstr>'2 แผนสิ่งก่อสร้าง(งปม.แผ่นดิน)'!Print_Titles</vt:lpstr>
      <vt:lpstr>'3 แผนครุภัณฑ์ (รายได้ฯ)'!Print_Titles</vt:lpstr>
      <vt:lpstr>'4 แผนสิ่งก่อสร้าง(รายได้ฯ)'!Print_Titles</vt:lpstr>
      <vt:lpstr>'5 แผนครุภัณฑ์ (แหล่งอื่น)'!Print_Titles</vt:lpstr>
      <vt:lpstr>'6 แผนสิ่งก่อสร้าง (แหล่งอื่น)'!Print_Titles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Windows User</cp:lastModifiedBy>
  <cp:lastPrinted>2023-02-16T08:32:02Z</cp:lastPrinted>
  <dcterms:created xsi:type="dcterms:W3CDTF">2011-05-06T08:07:54Z</dcterms:created>
  <dcterms:modified xsi:type="dcterms:W3CDTF">2023-03-14T09:23:10Z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0x0101009C3D0DBEEC12B8429A957D533FF34FAF</vt:lpwstr>
  </property>
</Properties>
</file>