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wanna\Downloads\กีฬามหาวิทยาลับ\"/>
    </mc:Choice>
  </mc:AlternateContent>
  <bookViews>
    <workbookView xWindow="0" yWindow="0" windowWidth="23040" windowHeight="9096"/>
  </bookViews>
  <sheets>
    <sheet name="มหกรรม ครั้งที่ 50 (13 วัน)" sheetId="10" r:id="rId1"/>
    <sheet name="Sheet1" sheetId="14" r:id="rId2"/>
    <sheet name="ชนิดกีฬา" sheetId="15" r:id="rId3"/>
  </sheets>
  <calcPr calcId="162913"/>
</workbook>
</file>

<file path=xl/calcChain.xml><?xml version="1.0" encoding="utf-8"?>
<calcChain xmlns="http://schemas.openxmlformats.org/spreadsheetml/2006/main">
  <c r="G5" i="10" l="1"/>
  <c r="G16" i="10"/>
  <c r="G6" i="10"/>
  <c r="G35" i="10"/>
  <c r="G26" i="10"/>
  <c r="F37" i="10"/>
  <c r="F38" i="10"/>
  <c r="F36" i="10"/>
  <c r="F31" i="10"/>
  <c r="F32" i="10"/>
  <c r="F33" i="10"/>
  <c r="C25" i="10"/>
  <c r="C15" i="10"/>
  <c r="F24" i="10"/>
  <c r="F14" i="10"/>
  <c r="C34" i="10"/>
  <c r="C26" i="14"/>
  <c r="F30" i="10"/>
  <c r="F29" i="10"/>
  <c r="F28" i="10"/>
  <c r="F27" i="10"/>
  <c r="F23" i="10"/>
  <c r="F22" i="10"/>
  <c r="F21" i="10"/>
  <c r="F20" i="10"/>
  <c r="F19" i="10"/>
  <c r="F18" i="10"/>
  <c r="F17" i="10"/>
  <c r="F13" i="10"/>
  <c r="F12" i="10"/>
  <c r="F11" i="10"/>
  <c r="F10" i="10"/>
  <c r="F9" i="10"/>
  <c r="F8" i="10"/>
  <c r="F7" i="10"/>
</calcChain>
</file>

<file path=xl/sharedStrings.xml><?xml version="1.0" encoding="utf-8"?>
<sst xmlns="http://schemas.openxmlformats.org/spreadsheetml/2006/main" count="246" uniqueCount="167">
  <si>
    <t>ลำดับที่</t>
  </si>
  <si>
    <t>รายการ</t>
  </si>
  <si>
    <t>จำนวน</t>
  </si>
  <si>
    <t>จำนวนเงิน</t>
  </si>
  <si>
    <t>จำนวนวัน</t>
  </si>
  <si>
    <t>รวม</t>
  </si>
  <si>
    <t>รวมทั้งสิ้น</t>
  </si>
  <si>
    <t>รวมเป็นจำนวนเงินทั้งสิ้น</t>
  </si>
  <si>
    <t>ผู้เข้าร่วมศึกษาดูงาน และรับธงในการเป็นเจ้าภาพ</t>
  </si>
  <si>
    <t>อธิการบดี</t>
  </si>
  <si>
    <t>รองอธิการบดี</t>
  </si>
  <si>
    <t>ผช.อธิการบดี</t>
  </si>
  <si>
    <t>คณบดีคณะ</t>
  </si>
  <si>
    <t>บริหาร</t>
  </si>
  <si>
    <t>ศิลปศาสตร์</t>
  </si>
  <si>
    <t>ท่องเที่ยว</t>
  </si>
  <si>
    <t>สารสนเทศ</t>
  </si>
  <si>
    <t>คณะพยาบาลศาสตร์</t>
  </si>
  <si>
    <t>สถาปัตยกรรม</t>
  </si>
  <si>
    <t>ผอ.กองกลาง</t>
  </si>
  <si>
    <t>ผอ.ส่งเสริมศิลป</t>
  </si>
  <si>
    <t>ผอ.นิเทศศาสตร์</t>
  </si>
  <si>
    <t>ผอ.กองกาย</t>
  </si>
  <si>
    <t>ผอ.ทรัพย์สิน</t>
  </si>
  <si>
    <t>ผอ.กองแผนงาน</t>
  </si>
  <si>
    <t>ผอ.กองพัฒนานักศึกษา</t>
  </si>
  <si>
    <t>ผอ.เทคโรยีดิจทัส</t>
  </si>
  <si>
    <t>หน.งานดนตรี</t>
  </si>
  <si>
    <t>หน.งานฝ่านสถานที่</t>
  </si>
  <si>
    <t>หน.งานกองพัฒนา 7 งาน</t>
  </si>
  <si>
    <t>ผอ.</t>
  </si>
  <si>
    <t>หน.</t>
  </si>
  <si>
    <t>หน.สื่อสารองค์กร</t>
  </si>
  <si>
    <t>ค่าที่พัก</t>
  </si>
  <si>
    <t>ค่าเบี้ยเลี้ยง</t>
  </si>
  <si>
    <t>ค่าพาหนะ/ไป-กลับ</t>
  </si>
  <si>
    <t>เปิด-ปิด</t>
  </si>
  <si>
    <t>เครื่องบิน</t>
  </si>
  <si>
    <t>เหมารถตู้ จำนวน 4 คัน</t>
  </si>
  <si>
    <t>ค่าเบี้ยเลี้ยง/วัน</t>
  </si>
  <si>
    <t>ค่าเช่าที่พัก</t>
  </si>
  <si>
    <t>ผู้ช่วยอธิการบดี</t>
  </si>
  <si>
    <t>คณบดี</t>
  </si>
  <si>
    <t>ผู้อำนวยการ</t>
  </si>
  <si>
    <t>หัวหน้างาน/ฝ่าย</t>
  </si>
  <si>
    <t>หมายเหตุ</t>
  </si>
  <si>
    <t>ค่าตั๋วเครื่องบิน (ไป-กลับ)</t>
  </si>
  <si>
    <t>เจ้าหน้าที่ประสานงาน</t>
  </si>
  <si>
    <t>ประมาณการงบประมาณค่าใช้จ่าย (ไป-กลับ) เดินทางโดยเครื่องบิน</t>
  </si>
  <si>
    <t>วันที่  9 -10  มกราคม 2568  ณ มหาวิทยาลัยธรรมศาสตร์ ศูนย์รังสิต จังหวัดปทุมธานี</t>
  </si>
  <si>
    <t>การเข้าร่วมศึกษาดูงานและการรับมอบธงในการเป็นเจ้าภาพกีฬามหาวิทยาลัยแห่งประเทศไทย ครั้งที่ 51 (รอบมหกรรม) ปีงบประมาณ 2569</t>
  </si>
  <si>
    <t>นักศึกษา (นักแสดง)</t>
  </si>
  <si>
    <t>ค่าจ้างเหมารถพร้อมน้ำมันเชื้อเพลิง (สำหรับรับ-ส่งนักแสดง)</t>
  </si>
  <si>
    <t>เดินทางไป (วันพิธีเปิดและพิธีปิด) วันที่ 8 ม.ค. 68 และ วันที่ 17 ม.ค. 68</t>
  </si>
  <si>
    <t>เดินทางกลับ (วันพิธีเปิดและพิธีปิด) วันที่ 10 ม.ค. 68 และ วันที่ 19 ม.ค. 68</t>
  </si>
  <si>
    <t>ระหว่างงาน (วันที่ 9 ม.ค. 68 และวันที่ 18  ม.ค. 68)</t>
  </si>
  <si>
    <t>เข้าร่วมรับธง</t>
  </si>
  <si>
    <t>กีฬาบังคับ</t>
  </si>
  <si>
    <t>กีฬาว่ายน้ำ</t>
  </si>
  <si>
    <t>กีฬาวอลเลย์บอล</t>
  </si>
  <si>
    <t>กีฬาบาสเกตบอล</t>
  </si>
  <si>
    <t>กีฬาเปตอง</t>
  </si>
  <si>
    <t>กีฬาอีสปอร์ต</t>
  </si>
  <si>
    <t>สถานที่จัดการแข่งขัน</t>
  </si>
  <si>
    <t>สระว่ายน้ำอุบลรัตน์ราชกัญญา</t>
  </si>
  <si>
    <t>สนามกีฬา 700 ปี</t>
  </si>
  <si>
    <t>ศูนย์กีฬาเฉลิมพระเกียรติ</t>
  </si>
  <si>
    <t>อาคารทศมินทรบพิตร</t>
  </si>
  <si>
    <t>ประเภทกีฬา</t>
  </si>
  <si>
    <t>กีฬาฟุตซอล</t>
  </si>
  <si>
    <t>กีฬาสากล</t>
  </si>
  <si>
    <t>อาคารโดมแผ่พืช</t>
  </si>
  <si>
    <t>กีฬาเลือกทั่วไป</t>
  </si>
  <si>
    <t>กีฬาไทย</t>
  </si>
  <si>
    <t>กีฬารักบี้ฟุตบอล</t>
  </si>
  <si>
    <t>สนามเทศบาลเจดีย์แม่ครัว</t>
  </si>
  <si>
    <t>กีฬาเซปักตะกร้อ</t>
  </si>
  <si>
    <t>กีฬาจัดการแข่งขันกีฬามหาวิทยาลัยแห่งประเทศไทย ครั้งที่ 51 (รอบมหกรรม)</t>
  </si>
  <si>
    <t>กีฬากรีฑา</t>
  </si>
  <si>
    <t>กีฬาฟุตบอล</t>
  </si>
  <si>
    <t>ที่</t>
  </si>
  <si>
    <t>จำนวนวันแข่งขัน</t>
  </si>
  <si>
    <t>เหรียญ</t>
  </si>
  <si>
    <t>6 วัน</t>
  </si>
  <si>
    <t>5 วัน</t>
  </si>
  <si>
    <t>มหาวิทยาลัยแม่โจ้</t>
  </si>
  <si>
    <t>สถานที่อื่นๆ</t>
  </si>
  <si>
    <t>10วัน</t>
  </si>
  <si>
    <t>ม.การกีฬาแห่งชาติ (เชียงใหม่)</t>
  </si>
  <si>
    <t xml:space="preserve">10 วัน </t>
  </si>
  <si>
    <t>สนามฟุตบอลอัลไพน์ เชียงใหม่</t>
  </si>
  <si>
    <t xml:space="preserve">อาคาร 80 ปี </t>
  </si>
  <si>
    <t xml:space="preserve">9 วัน </t>
  </si>
  <si>
    <t xml:space="preserve">3 วัน </t>
  </si>
  <si>
    <t>กีฬาจานร่อน</t>
  </si>
  <si>
    <t xml:space="preserve">6 วัน </t>
  </si>
  <si>
    <t>กีฬาวอลเลย์บอล ชายหาด</t>
  </si>
  <si>
    <t>ด้านข้างสนามอินทนิล</t>
  </si>
  <si>
    <t>กีฬาเทเบิลเทนนิส</t>
  </si>
  <si>
    <t xml:space="preserve">7 วัน </t>
  </si>
  <si>
    <t>กีฬากอล์ฟ</t>
  </si>
  <si>
    <t xml:space="preserve">2 วัน </t>
  </si>
  <si>
    <t>สนามแม่โจ้ กอล์ฟ รีสอร์ท</t>
  </si>
  <si>
    <t xml:space="preserve">5 วัน </t>
  </si>
  <si>
    <t>กีฬายิงปืน</t>
  </si>
  <si>
    <t>กีฬาเรือพาย</t>
  </si>
  <si>
    <t>กีฬาแฮนด์บอล</t>
  </si>
  <si>
    <t>กีฬาซอฟท์บอล</t>
  </si>
  <si>
    <t>กีฬาโอเรียนเทียริ่ง</t>
  </si>
  <si>
    <t>อาคารวิศวกรรมฯ</t>
  </si>
  <si>
    <t>สนามมหาวิทยาลัยเชียงใหม่</t>
  </si>
  <si>
    <t>อ่างเก็บน้ำห้วยตึงเฒ่า</t>
  </si>
  <si>
    <t>กีฬายูยิตสู</t>
  </si>
  <si>
    <t>กีฬาฮับกิโด</t>
  </si>
  <si>
    <t>กีฬาคาราเต้โด</t>
  </si>
  <si>
    <t>8 วัน</t>
  </si>
  <si>
    <t>ไม่มี</t>
  </si>
  <si>
    <t>กีฬาเทควันโด</t>
  </si>
  <si>
    <t>มหาวิทยาลัยเชียงใหม่</t>
  </si>
  <si>
    <t>กีฬามวยไทยสมัครเล่น</t>
  </si>
  <si>
    <t>กีฬาแบดมินตัน</t>
  </si>
  <si>
    <t>เข้าแข่งขันรอบมหกรรม 50</t>
  </si>
  <si>
    <t>เข้าแข่งขันรอบคัดเลือก 50</t>
  </si>
  <si>
    <t>10 วัน</t>
  </si>
  <si>
    <t xml:space="preserve"> สนามตะกร้อ (นอก)</t>
  </si>
  <si>
    <t>มช. /ข่วงพะยอม</t>
  </si>
  <si>
    <t>ทำแล้วได้อะไร</t>
  </si>
  <si>
    <t>พื้นที่หน้าศาลเจ้าพ่อโจ้/วิศวะ/สัตวศาสตร์</t>
  </si>
  <si>
    <t>OK</t>
  </si>
  <si>
    <t xml:space="preserve"> </t>
  </si>
  <si>
    <t>700 ปี</t>
  </si>
  <si>
    <t xml:space="preserve">700 ปี (ยิม 3) </t>
  </si>
  <si>
    <t>แ</t>
  </si>
  <si>
    <t>แม่โจ้</t>
  </si>
  <si>
    <t>อื่น ๆ</t>
  </si>
  <si>
    <t>สนามฟุตบอล สนาม/อินทนิล</t>
  </si>
  <si>
    <t>สนามยิงปืน 700 ปี/หนองฮ้อ</t>
  </si>
  <si>
    <t xml:space="preserve">มช./สนามเทศบาล </t>
  </si>
  <si>
    <t xml:space="preserve">กีฬาหมากกระดาน </t>
  </si>
  <si>
    <t>หมากล้อม</t>
  </si>
  <si>
    <t>หมากรุกไทย</t>
  </si>
  <si>
    <t>หมากฮอส์</t>
  </si>
  <si>
    <t xml:space="preserve">หมากรุกสากล </t>
  </si>
  <si>
    <t xml:space="preserve">คณะบริหาร วิทยาลัยบริหารศาสตร์ </t>
  </si>
  <si>
    <t>กีฬาสาธิต</t>
  </si>
  <si>
    <t xml:space="preserve">เทคบอล </t>
  </si>
  <si>
    <t>ยิม 2</t>
  </si>
  <si>
    <t xml:space="preserve">กีฬาดาบไทย </t>
  </si>
  <si>
    <t>ลอดห่วงเกรงผู้แข่งขันไม่ครบและใช้บุคลกรค่อนข้างสูง</t>
  </si>
  <si>
    <t>วิศวะ</t>
  </si>
  <si>
    <t>สนม.</t>
  </si>
  <si>
    <t>บริหารศาสตร์</t>
  </si>
  <si>
    <t>ทท.</t>
  </si>
  <si>
    <t>สถาปัตย์</t>
  </si>
  <si>
    <t>วิศว</t>
  </si>
  <si>
    <t>วิทย์</t>
  </si>
  <si>
    <t>ศิลป์</t>
  </si>
  <si>
    <t>สนม</t>
  </si>
  <si>
    <t>แพร่</t>
  </si>
  <si>
    <t>ผลิต</t>
  </si>
  <si>
    <t>บริหารศาสตรื</t>
  </si>
  <si>
    <t>ชุพร</t>
  </si>
  <si>
    <t>สัตว์</t>
  </si>
  <si>
    <t>ประมง</t>
  </si>
  <si>
    <t>ศศ</t>
  </si>
  <si>
    <t>พลง</t>
  </si>
  <si>
    <t>สำนักบริหาร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</si>
</sst>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8">
    <font>
      <sz val="11"/>
      <color theme="1"/>
      <name val="Calibri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rgb="FF0000FF"/>
      <name val="TH Sarabun New"/>
      <family val="2"/>
    </font>
    <font>
      <b/>
      <sz val="16"/>
      <color rgb="FFFF0000"/>
      <name val="TH Sarabun New"/>
      <family val="2"/>
    </font>
    <font>
      <u/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PSK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u/>
      <sz val="14"/>
      <color rgb="FFFF0000"/>
      <name val="TH Sarabun New"/>
      <family val="2"/>
    </font>
    <font>
      <sz val="14"/>
      <color rgb="FF00B0F0"/>
      <name val="TH Sarabun New"/>
      <family val="2"/>
    </font>
    <font>
      <u/>
      <sz val="14"/>
      <color rgb="FF00B0F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165" fontId="5" fillId="0" borderId="3" xfId="1" applyNumberFormat="1" applyFont="1" applyBorder="1" applyAlignment="1">
      <alignment horizontal="center" wrapText="1"/>
    </xf>
    <xf numFmtId="165" fontId="5" fillId="0" borderId="3" xfId="1" applyNumberFormat="1" applyFont="1" applyBorder="1" applyAlignment="1">
      <alignment horizontal="right" wrapText="1"/>
    </xf>
    <xf numFmtId="0" fontId="5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165" fontId="4" fillId="0" borderId="4" xfId="1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65" fontId="3" fillId="0" borderId="4" xfId="1" applyNumberFormat="1" applyFont="1" applyBorder="1" applyAlignment="1">
      <alignment horizontal="right" wrapText="1"/>
    </xf>
    <xf numFmtId="165" fontId="6" fillId="0" borderId="4" xfId="1" applyNumberFormat="1" applyFont="1" applyBorder="1" applyAlignment="1">
      <alignment horizontal="right" wrapText="1"/>
    </xf>
    <xf numFmtId="165" fontId="4" fillId="0" borderId="4" xfId="1" applyNumberFormat="1" applyFont="1" applyFill="1" applyBorder="1" applyAlignment="1">
      <alignment horizontal="center" vertical="center"/>
    </xf>
    <xf numFmtId="165" fontId="4" fillId="0" borderId="4" xfId="1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vertical="top" wrapText="1"/>
    </xf>
    <xf numFmtId="165" fontId="4" fillId="0" borderId="5" xfId="1" applyNumberFormat="1" applyFont="1" applyFill="1" applyBorder="1" applyAlignment="1">
      <alignment horizontal="center" vertical="top" wrapText="1"/>
    </xf>
    <xf numFmtId="165" fontId="4" fillId="0" borderId="5" xfId="1" applyNumberFormat="1" applyFont="1" applyFill="1" applyBorder="1" applyAlignment="1">
      <alignment horizontal="right" vertical="top" wrapText="1"/>
    </xf>
    <xf numFmtId="165" fontId="6" fillId="0" borderId="5" xfId="1" applyNumberFormat="1" applyFont="1" applyFill="1" applyBorder="1" applyAlignment="1">
      <alignment horizontal="right" wrapText="1"/>
    </xf>
    <xf numFmtId="0" fontId="4" fillId="0" borderId="2" xfId="0" applyFont="1" applyBorder="1"/>
    <xf numFmtId="0" fontId="4" fillId="0" borderId="1" xfId="0" applyFont="1" applyBorder="1"/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165" fontId="6" fillId="0" borderId="5" xfId="1" applyNumberFormat="1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5" fontId="8" fillId="0" borderId="4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5" fontId="4" fillId="0" borderId="6" xfId="1" applyNumberFormat="1" applyFont="1" applyBorder="1" applyAlignment="1">
      <alignment horizontal="center" vertical="top" wrapText="1"/>
    </xf>
    <xf numFmtId="165" fontId="4" fillId="0" borderId="6" xfId="1" applyNumberFormat="1" applyFont="1" applyBorder="1" applyAlignment="1">
      <alignment horizontal="right" vertical="top" wrapText="1"/>
    </xf>
    <xf numFmtId="165" fontId="4" fillId="0" borderId="5" xfId="1" applyNumberFormat="1" applyFont="1" applyBorder="1" applyAlignment="1">
      <alignment horizontal="right" vertical="top" wrapText="1"/>
    </xf>
    <xf numFmtId="165" fontId="6" fillId="0" borderId="5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165" fontId="4" fillId="0" borderId="4" xfId="1" applyNumberFormat="1" applyFont="1" applyBorder="1" applyAlignment="1">
      <alignment horizontal="center" vertical="top" wrapText="1"/>
    </xf>
    <xf numFmtId="165" fontId="4" fillId="0" borderId="4" xfId="1" applyNumberFormat="1" applyFont="1" applyBorder="1" applyAlignment="1">
      <alignment horizontal="right" vertical="top" wrapText="1"/>
    </xf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4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3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5" xfId="0" applyFont="1" applyBorder="1"/>
    <xf numFmtId="0" fontId="13" fillId="0" borderId="7" xfId="0" applyFont="1" applyBorder="1"/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3" xfId="0" applyFont="1" applyBorder="1"/>
    <xf numFmtId="0" fontId="14" fillId="0" borderId="3" xfId="0" applyFont="1" applyBorder="1" applyAlignment="1">
      <alignment horizontal="left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6" fillId="0" borderId="3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/>
    <xf numFmtId="0" fontId="16" fillId="2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 wrapText="1"/>
    </xf>
    <xf numFmtId="0" fontId="12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53"/>
  <sheetViews>
    <sheetView tabSelected="1" topLeftCell="A40" zoomScale="130" zoomScaleNormal="130" workbookViewId="0">
      <selection activeCell="C46" sqref="C46"/>
    </sheetView>
  </sheetViews>
  <sheetFormatPr defaultColWidth="7.88671875" defaultRowHeight="27.75" customHeight="1"/>
  <cols>
    <col min="1" max="1" width="6.5546875" style="31" customWidth="1"/>
    <col min="2" max="2" width="60.109375" style="3" customWidth="1"/>
    <col min="3" max="3" width="9.44140625" style="3" customWidth="1"/>
    <col min="4" max="4" width="10" style="55" customWidth="1"/>
    <col min="5" max="5" width="8.88671875" style="3" customWidth="1"/>
    <col min="6" max="6" width="10.44140625" style="56" customWidth="1"/>
    <col min="7" max="7" width="13.109375" style="56" customWidth="1"/>
    <col min="8" max="8" width="15" style="3" customWidth="1"/>
    <col min="9" max="246" width="7.88671875" style="3"/>
    <col min="247" max="247" width="7.88671875" style="3" customWidth="1"/>
    <col min="248" max="248" width="40" style="3" customWidth="1"/>
    <col min="249" max="249" width="5.88671875" style="3" customWidth="1"/>
    <col min="250" max="250" width="10.44140625" style="3" customWidth="1"/>
    <col min="251" max="251" width="7.88671875" style="3" customWidth="1"/>
    <col min="252" max="252" width="10.6640625" style="3" customWidth="1"/>
    <col min="253" max="253" width="32" style="3" customWidth="1"/>
    <col min="254" max="502" width="7.88671875" style="3"/>
    <col min="503" max="503" width="7.88671875" style="3" customWidth="1"/>
    <col min="504" max="504" width="40" style="3" customWidth="1"/>
    <col min="505" max="505" width="5.88671875" style="3" customWidth="1"/>
    <col min="506" max="506" width="10.44140625" style="3" customWidth="1"/>
    <col min="507" max="507" width="7.88671875" style="3" customWidth="1"/>
    <col min="508" max="508" width="10.6640625" style="3" customWidth="1"/>
    <col min="509" max="509" width="32" style="3" customWidth="1"/>
    <col min="510" max="758" width="7.88671875" style="3"/>
    <col min="759" max="759" width="7.88671875" style="3" customWidth="1"/>
    <col min="760" max="760" width="40" style="3" customWidth="1"/>
    <col min="761" max="761" width="5.88671875" style="3" customWidth="1"/>
    <col min="762" max="762" width="10.44140625" style="3" customWidth="1"/>
    <col min="763" max="763" width="7.88671875" style="3" customWidth="1"/>
    <col min="764" max="764" width="10.6640625" style="3" customWidth="1"/>
    <col min="765" max="765" width="32" style="3" customWidth="1"/>
    <col min="766" max="1014" width="7.88671875" style="3"/>
    <col min="1015" max="1015" width="7.88671875" style="3" customWidth="1"/>
    <col min="1016" max="1016" width="40" style="3" customWidth="1"/>
    <col min="1017" max="1017" width="5.88671875" style="3" customWidth="1"/>
    <col min="1018" max="1018" width="10.44140625" style="3" customWidth="1"/>
    <col min="1019" max="1019" width="7.88671875" style="3" customWidth="1"/>
    <col min="1020" max="1020" width="10.6640625" style="3" customWidth="1"/>
    <col min="1021" max="1021" width="32" style="3" customWidth="1"/>
    <col min="1022" max="1270" width="7.88671875" style="3"/>
    <col min="1271" max="1271" width="7.88671875" style="3" customWidth="1"/>
    <col min="1272" max="1272" width="40" style="3" customWidth="1"/>
    <col min="1273" max="1273" width="5.88671875" style="3" customWidth="1"/>
    <col min="1274" max="1274" width="10.44140625" style="3" customWidth="1"/>
    <col min="1275" max="1275" width="7.88671875" style="3" customWidth="1"/>
    <col min="1276" max="1276" width="10.6640625" style="3" customWidth="1"/>
    <col min="1277" max="1277" width="32" style="3" customWidth="1"/>
    <col min="1278" max="1526" width="7.88671875" style="3"/>
    <col min="1527" max="1527" width="7.88671875" style="3" customWidth="1"/>
    <col min="1528" max="1528" width="40" style="3" customWidth="1"/>
    <col min="1529" max="1529" width="5.88671875" style="3" customWidth="1"/>
    <col min="1530" max="1530" width="10.44140625" style="3" customWidth="1"/>
    <col min="1531" max="1531" width="7.88671875" style="3" customWidth="1"/>
    <col min="1532" max="1532" width="10.6640625" style="3" customWidth="1"/>
    <col min="1533" max="1533" width="32" style="3" customWidth="1"/>
    <col min="1534" max="1782" width="7.88671875" style="3"/>
    <col min="1783" max="1783" width="7.88671875" style="3" customWidth="1"/>
    <col min="1784" max="1784" width="40" style="3" customWidth="1"/>
    <col min="1785" max="1785" width="5.88671875" style="3" customWidth="1"/>
    <col min="1786" max="1786" width="10.44140625" style="3" customWidth="1"/>
    <col min="1787" max="1787" width="7.88671875" style="3" customWidth="1"/>
    <col min="1788" max="1788" width="10.6640625" style="3" customWidth="1"/>
    <col min="1789" max="1789" width="32" style="3" customWidth="1"/>
    <col min="1790" max="2038" width="7.88671875" style="3"/>
    <col min="2039" max="2039" width="7.88671875" style="3" customWidth="1"/>
    <col min="2040" max="2040" width="40" style="3" customWidth="1"/>
    <col min="2041" max="2041" width="5.88671875" style="3" customWidth="1"/>
    <col min="2042" max="2042" width="10.44140625" style="3" customWidth="1"/>
    <col min="2043" max="2043" width="7.88671875" style="3" customWidth="1"/>
    <col min="2044" max="2044" width="10.6640625" style="3" customWidth="1"/>
    <col min="2045" max="2045" width="32" style="3" customWidth="1"/>
    <col min="2046" max="2294" width="7.88671875" style="3"/>
    <col min="2295" max="2295" width="7.88671875" style="3" customWidth="1"/>
    <col min="2296" max="2296" width="40" style="3" customWidth="1"/>
    <col min="2297" max="2297" width="5.88671875" style="3" customWidth="1"/>
    <col min="2298" max="2298" width="10.44140625" style="3" customWidth="1"/>
    <col min="2299" max="2299" width="7.88671875" style="3" customWidth="1"/>
    <col min="2300" max="2300" width="10.6640625" style="3" customWidth="1"/>
    <col min="2301" max="2301" width="32" style="3" customWidth="1"/>
    <col min="2302" max="2550" width="7.88671875" style="3"/>
    <col min="2551" max="2551" width="7.88671875" style="3" customWidth="1"/>
    <col min="2552" max="2552" width="40" style="3" customWidth="1"/>
    <col min="2553" max="2553" width="5.88671875" style="3" customWidth="1"/>
    <col min="2554" max="2554" width="10.44140625" style="3" customWidth="1"/>
    <col min="2555" max="2555" width="7.88671875" style="3" customWidth="1"/>
    <col min="2556" max="2556" width="10.6640625" style="3" customWidth="1"/>
    <col min="2557" max="2557" width="32" style="3" customWidth="1"/>
    <col min="2558" max="2806" width="7.88671875" style="3"/>
    <col min="2807" max="2807" width="7.88671875" style="3" customWidth="1"/>
    <col min="2808" max="2808" width="40" style="3" customWidth="1"/>
    <col min="2809" max="2809" width="5.88671875" style="3" customWidth="1"/>
    <col min="2810" max="2810" width="10.44140625" style="3" customWidth="1"/>
    <col min="2811" max="2811" width="7.88671875" style="3" customWidth="1"/>
    <col min="2812" max="2812" width="10.6640625" style="3" customWidth="1"/>
    <col min="2813" max="2813" width="32" style="3" customWidth="1"/>
    <col min="2814" max="3062" width="7.88671875" style="3"/>
    <col min="3063" max="3063" width="7.88671875" style="3" customWidth="1"/>
    <col min="3064" max="3064" width="40" style="3" customWidth="1"/>
    <col min="3065" max="3065" width="5.88671875" style="3" customWidth="1"/>
    <col min="3066" max="3066" width="10.44140625" style="3" customWidth="1"/>
    <col min="3067" max="3067" width="7.88671875" style="3" customWidth="1"/>
    <col min="3068" max="3068" width="10.6640625" style="3" customWidth="1"/>
    <col min="3069" max="3069" width="32" style="3" customWidth="1"/>
    <col min="3070" max="3318" width="7.88671875" style="3"/>
    <col min="3319" max="3319" width="7.88671875" style="3" customWidth="1"/>
    <col min="3320" max="3320" width="40" style="3" customWidth="1"/>
    <col min="3321" max="3321" width="5.88671875" style="3" customWidth="1"/>
    <col min="3322" max="3322" width="10.44140625" style="3" customWidth="1"/>
    <col min="3323" max="3323" width="7.88671875" style="3" customWidth="1"/>
    <col min="3324" max="3324" width="10.6640625" style="3" customWidth="1"/>
    <col min="3325" max="3325" width="32" style="3" customWidth="1"/>
    <col min="3326" max="3574" width="7.88671875" style="3"/>
    <col min="3575" max="3575" width="7.88671875" style="3" customWidth="1"/>
    <col min="3576" max="3576" width="40" style="3" customWidth="1"/>
    <col min="3577" max="3577" width="5.88671875" style="3" customWidth="1"/>
    <col min="3578" max="3578" width="10.44140625" style="3" customWidth="1"/>
    <col min="3579" max="3579" width="7.88671875" style="3" customWidth="1"/>
    <col min="3580" max="3580" width="10.6640625" style="3" customWidth="1"/>
    <col min="3581" max="3581" width="32" style="3" customWidth="1"/>
    <col min="3582" max="3830" width="7.88671875" style="3"/>
    <col min="3831" max="3831" width="7.88671875" style="3" customWidth="1"/>
    <col min="3832" max="3832" width="40" style="3" customWidth="1"/>
    <col min="3833" max="3833" width="5.88671875" style="3" customWidth="1"/>
    <col min="3834" max="3834" width="10.44140625" style="3" customWidth="1"/>
    <col min="3835" max="3835" width="7.88671875" style="3" customWidth="1"/>
    <col min="3836" max="3836" width="10.6640625" style="3" customWidth="1"/>
    <col min="3837" max="3837" width="32" style="3" customWidth="1"/>
    <col min="3838" max="4086" width="7.88671875" style="3"/>
    <col min="4087" max="4087" width="7.88671875" style="3" customWidth="1"/>
    <col min="4088" max="4088" width="40" style="3" customWidth="1"/>
    <col min="4089" max="4089" width="5.88671875" style="3" customWidth="1"/>
    <col min="4090" max="4090" width="10.44140625" style="3" customWidth="1"/>
    <col min="4091" max="4091" width="7.88671875" style="3" customWidth="1"/>
    <col min="4092" max="4092" width="10.6640625" style="3" customWidth="1"/>
    <col min="4093" max="4093" width="32" style="3" customWidth="1"/>
    <col min="4094" max="4342" width="7.88671875" style="3"/>
    <col min="4343" max="4343" width="7.88671875" style="3" customWidth="1"/>
    <col min="4344" max="4344" width="40" style="3" customWidth="1"/>
    <col min="4345" max="4345" width="5.88671875" style="3" customWidth="1"/>
    <col min="4346" max="4346" width="10.44140625" style="3" customWidth="1"/>
    <col min="4347" max="4347" width="7.88671875" style="3" customWidth="1"/>
    <col min="4348" max="4348" width="10.6640625" style="3" customWidth="1"/>
    <col min="4349" max="4349" width="32" style="3" customWidth="1"/>
    <col min="4350" max="4598" width="7.88671875" style="3"/>
    <col min="4599" max="4599" width="7.88671875" style="3" customWidth="1"/>
    <col min="4600" max="4600" width="40" style="3" customWidth="1"/>
    <col min="4601" max="4601" width="5.88671875" style="3" customWidth="1"/>
    <col min="4602" max="4602" width="10.44140625" style="3" customWidth="1"/>
    <col min="4603" max="4603" width="7.88671875" style="3" customWidth="1"/>
    <col min="4604" max="4604" width="10.6640625" style="3" customWidth="1"/>
    <col min="4605" max="4605" width="32" style="3" customWidth="1"/>
    <col min="4606" max="4854" width="7.88671875" style="3"/>
    <col min="4855" max="4855" width="7.88671875" style="3" customWidth="1"/>
    <col min="4856" max="4856" width="40" style="3" customWidth="1"/>
    <col min="4857" max="4857" width="5.88671875" style="3" customWidth="1"/>
    <col min="4858" max="4858" width="10.44140625" style="3" customWidth="1"/>
    <col min="4859" max="4859" width="7.88671875" style="3" customWidth="1"/>
    <col min="4860" max="4860" width="10.6640625" style="3" customWidth="1"/>
    <col min="4861" max="4861" width="32" style="3" customWidth="1"/>
    <col min="4862" max="5110" width="7.88671875" style="3"/>
    <col min="5111" max="5111" width="7.88671875" style="3" customWidth="1"/>
    <col min="5112" max="5112" width="40" style="3" customWidth="1"/>
    <col min="5113" max="5113" width="5.88671875" style="3" customWidth="1"/>
    <col min="5114" max="5114" width="10.44140625" style="3" customWidth="1"/>
    <col min="5115" max="5115" width="7.88671875" style="3" customWidth="1"/>
    <col min="5116" max="5116" width="10.6640625" style="3" customWidth="1"/>
    <col min="5117" max="5117" width="32" style="3" customWidth="1"/>
    <col min="5118" max="5366" width="7.88671875" style="3"/>
    <col min="5367" max="5367" width="7.88671875" style="3" customWidth="1"/>
    <col min="5368" max="5368" width="40" style="3" customWidth="1"/>
    <col min="5369" max="5369" width="5.88671875" style="3" customWidth="1"/>
    <col min="5370" max="5370" width="10.44140625" style="3" customWidth="1"/>
    <col min="5371" max="5371" width="7.88671875" style="3" customWidth="1"/>
    <col min="5372" max="5372" width="10.6640625" style="3" customWidth="1"/>
    <col min="5373" max="5373" width="32" style="3" customWidth="1"/>
    <col min="5374" max="5622" width="7.88671875" style="3"/>
    <col min="5623" max="5623" width="7.88671875" style="3" customWidth="1"/>
    <col min="5624" max="5624" width="40" style="3" customWidth="1"/>
    <col min="5625" max="5625" width="5.88671875" style="3" customWidth="1"/>
    <col min="5626" max="5626" width="10.44140625" style="3" customWidth="1"/>
    <col min="5627" max="5627" width="7.88671875" style="3" customWidth="1"/>
    <col min="5628" max="5628" width="10.6640625" style="3" customWidth="1"/>
    <col min="5629" max="5629" width="32" style="3" customWidth="1"/>
    <col min="5630" max="5878" width="7.88671875" style="3"/>
    <col min="5879" max="5879" width="7.88671875" style="3" customWidth="1"/>
    <col min="5880" max="5880" width="40" style="3" customWidth="1"/>
    <col min="5881" max="5881" width="5.88671875" style="3" customWidth="1"/>
    <col min="5882" max="5882" width="10.44140625" style="3" customWidth="1"/>
    <col min="5883" max="5883" width="7.88671875" style="3" customWidth="1"/>
    <col min="5884" max="5884" width="10.6640625" style="3" customWidth="1"/>
    <col min="5885" max="5885" width="32" style="3" customWidth="1"/>
    <col min="5886" max="6134" width="7.88671875" style="3"/>
    <col min="6135" max="6135" width="7.88671875" style="3" customWidth="1"/>
    <col min="6136" max="6136" width="40" style="3" customWidth="1"/>
    <col min="6137" max="6137" width="5.88671875" style="3" customWidth="1"/>
    <col min="6138" max="6138" width="10.44140625" style="3" customWidth="1"/>
    <col min="6139" max="6139" width="7.88671875" style="3" customWidth="1"/>
    <col min="6140" max="6140" width="10.6640625" style="3" customWidth="1"/>
    <col min="6141" max="6141" width="32" style="3" customWidth="1"/>
    <col min="6142" max="6390" width="7.88671875" style="3"/>
    <col min="6391" max="6391" width="7.88671875" style="3" customWidth="1"/>
    <col min="6392" max="6392" width="40" style="3" customWidth="1"/>
    <col min="6393" max="6393" width="5.88671875" style="3" customWidth="1"/>
    <col min="6394" max="6394" width="10.44140625" style="3" customWidth="1"/>
    <col min="6395" max="6395" width="7.88671875" style="3" customWidth="1"/>
    <col min="6396" max="6396" width="10.6640625" style="3" customWidth="1"/>
    <col min="6397" max="6397" width="32" style="3" customWidth="1"/>
    <col min="6398" max="6646" width="7.88671875" style="3"/>
    <col min="6647" max="6647" width="7.88671875" style="3" customWidth="1"/>
    <col min="6648" max="6648" width="40" style="3" customWidth="1"/>
    <col min="6649" max="6649" width="5.88671875" style="3" customWidth="1"/>
    <col min="6650" max="6650" width="10.44140625" style="3" customWidth="1"/>
    <col min="6651" max="6651" width="7.88671875" style="3" customWidth="1"/>
    <col min="6652" max="6652" width="10.6640625" style="3" customWidth="1"/>
    <col min="6653" max="6653" width="32" style="3" customWidth="1"/>
    <col min="6654" max="6902" width="7.88671875" style="3"/>
    <col min="6903" max="6903" width="7.88671875" style="3" customWidth="1"/>
    <col min="6904" max="6904" width="40" style="3" customWidth="1"/>
    <col min="6905" max="6905" width="5.88671875" style="3" customWidth="1"/>
    <col min="6906" max="6906" width="10.44140625" style="3" customWidth="1"/>
    <col min="6907" max="6907" width="7.88671875" style="3" customWidth="1"/>
    <col min="6908" max="6908" width="10.6640625" style="3" customWidth="1"/>
    <col min="6909" max="6909" width="32" style="3" customWidth="1"/>
    <col min="6910" max="7158" width="7.88671875" style="3"/>
    <col min="7159" max="7159" width="7.88671875" style="3" customWidth="1"/>
    <col min="7160" max="7160" width="40" style="3" customWidth="1"/>
    <col min="7161" max="7161" width="5.88671875" style="3" customWidth="1"/>
    <col min="7162" max="7162" width="10.44140625" style="3" customWidth="1"/>
    <col min="7163" max="7163" width="7.88671875" style="3" customWidth="1"/>
    <col min="7164" max="7164" width="10.6640625" style="3" customWidth="1"/>
    <col min="7165" max="7165" width="32" style="3" customWidth="1"/>
    <col min="7166" max="7414" width="7.88671875" style="3"/>
    <col min="7415" max="7415" width="7.88671875" style="3" customWidth="1"/>
    <col min="7416" max="7416" width="40" style="3" customWidth="1"/>
    <col min="7417" max="7417" width="5.88671875" style="3" customWidth="1"/>
    <col min="7418" max="7418" width="10.44140625" style="3" customWidth="1"/>
    <col min="7419" max="7419" width="7.88671875" style="3" customWidth="1"/>
    <col min="7420" max="7420" width="10.6640625" style="3" customWidth="1"/>
    <col min="7421" max="7421" width="32" style="3" customWidth="1"/>
    <col min="7422" max="7670" width="7.88671875" style="3"/>
    <col min="7671" max="7671" width="7.88671875" style="3" customWidth="1"/>
    <col min="7672" max="7672" width="40" style="3" customWidth="1"/>
    <col min="7673" max="7673" width="5.88671875" style="3" customWidth="1"/>
    <col min="7674" max="7674" width="10.44140625" style="3" customWidth="1"/>
    <col min="7675" max="7675" width="7.88671875" style="3" customWidth="1"/>
    <col min="7676" max="7676" width="10.6640625" style="3" customWidth="1"/>
    <col min="7677" max="7677" width="32" style="3" customWidth="1"/>
    <col min="7678" max="7926" width="7.88671875" style="3"/>
    <col min="7927" max="7927" width="7.88671875" style="3" customWidth="1"/>
    <col min="7928" max="7928" width="40" style="3" customWidth="1"/>
    <col min="7929" max="7929" width="5.88671875" style="3" customWidth="1"/>
    <col min="7930" max="7930" width="10.44140625" style="3" customWidth="1"/>
    <col min="7931" max="7931" width="7.88671875" style="3" customWidth="1"/>
    <col min="7932" max="7932" width="10.6640625" style="3" customWidth="1"/>
    <col min="7933" max="7933" width="32" style="3" customWidth="1"/>
    <col min="7934" max="8182" width="7.88671875" style="3"/>
    <col min="8183" max="8183" width="7.88671875" style="3" customWidth="1"/>
    <col min="8184" max="8184" width="40" style="3" customWidth="1"/>
    <col min="8185" max="8185" width="5.88671875" style="3" customWidth="1"/>
    <col min="8186" max="8186" width="10.44140625" style="3" customWidth="1"/>
    <col min="8187" max="8187" width="7.88671875" style="3" customWidth="1"/>
    <col min="8188" max="8188" width="10.6640625" style="3" customWidth="1"/>
    <col min="8189" max="8189" width="32" style="3" customWidth="1"/>
    <col min="8190" max="8438" width="7.88671875" style="3"/>
    <col min="8439" max="8439" width="7.88671875" style="3" customWidth="1"/>
    <col min="8440" max="8440" width="40" style="3" customWidth="1"/>
    <col min="8441" max="8441" width="5.88671875" style="3" customWidth="1"/>
    <col min="8442" max="8442" width="10.44140625" style="3" customWidth="1"/>
    <col min="8443" max="8443" width="7.88671875" style="3" customWidth="1"/>
    <col min="8444" max="8444" width="10.6640625" style="3" customWidth="1"/>
    <col min="8445" max="8445" width="32" style="3" customWidth="1"/>
    <col min="8446" max="8694" width="7.88671875" style="3"/>
    <col min="8695" max="8695" width="7.88671875" style="3" customWidth="1"/>
    <col min="8696" max="8696" width="40" style="3" customWidth="1"/>
    <col min="8697" max="8697" width="5.88671875" style="3" customWidth="1"/>
    <col min="8698" max="8698" width="10.44140625" style="3" customWidth="1"/>
    <col min="8699" max="8699" width="7.88671875" style="3" customWidth="1"/>
    <col min="8700" max="8700" width="10.6640625" style="3" customWidth="1"/>
    <col min="8701" max="8701" width="32" style="3" customWidth="1"/>
    <col min="8702" max="8950" width="7.88671875" style="3"/>
    <col min="8951" max="8951" width="7.88671875" style="3" customWidth="1"/>
    <col min="8952" max="8952" width="40" style="3" customWidth="1"/>
    <col min="8953" max="8953" width="5.88671875" style="3" customWidth="1"/>
    <col min="8954" max="8954" width="10.44140625" style="3" customWidth="1"/>
    <col min="8955" max="8955" width="7.88671875" style="3" customWidth="1"/>
    <col min="8956" max="8956" width="10.6640625" style="3" customWidth="1"/>
    <col min="8957" max="8957" width="32" style="3" customWidth="1"/>
    <col min="8958" max="9206" width="7.88671875" style="3"/>
    <col min="9207" max="9207" width="7.88671875" style="3" customWidth="1"/>
    <col min="9208" max="9208" width="40" style="3" customWidth="1"/>
    <col min="9209" max="9209" width="5.88671875" style="3" customWidth="1"/>
    <col min="9210" max="9210" width="10.44140625" style="3" customWidth="1"/>
    <col min="9211" max="9211" width="7.88671875" style="3" customWidth="1"/>
    <col min="9212" max="9212" width="10.6640625" style="3" customWidth="1"/>
    <col min="9213" max="9213" width="32" style="3" customWidth="1"/>
    <col min="9214" max="9462" width="7.88671875" style="3"/>
    <col min="9463" max="9463" width="7.88671875" style="3" customWidth="1"/>
    <col min="9464" max="9464" width="40" style="3" customWidth="1"/>
    <col min="9465" max="9465" width="5.88671875" style="3" customWidth="1"/>
    <col min="9466" max="9466" width="10.44140625" style="3" customWidth="1"/>
    <col min="9467" max="9467" width="7.88671875" style="3" customWidth="1"/>
    <col min="9468" max="9468" width="10.6640625" style="3" customWidth="1"/>
    <col min="9469" max="9469" width="32" style="3" customWidth="1"/>
    <col min="9470" max="9718" width="7.88671875" style="3"/>
    <col min="9719" max="9719" width="7.88671875" style="3" customWidth="1"/>
    <col min="9720" max="9720" width="40" style="3" customWidth="1"/>
    <col min="9721" max="9721" width="5.88671875" style="3" customWidth="1"/>
    <col min="9722" max="9722" width="10.44140625" style="3" customWidth="1"/>
    <col min="9723" max="9723" width="7.88671875" style="3" customWidth="1"/>
    <col min="9724" max="9724" width="10.6640625" style="3" customWidth="1"/>
    <col min="9725" max="9725" width="32" style="3" customWidth="1"/>
    <col min="9726" max="9974" width="7.88671875" style="3"/>
    <col min="9975" max="9975" width="7.88671875" style="3" customWidth="1"/>
    <col min="9976" max="9976" width="40" style="3" customWidth="1"/>
    <col min="9977" max="9977" width="5.88671875" style="3" customWidth="1"/>
    <col min="9978" max="9978" width="10.44140625" style="3" customWidth="1"/>
    <col min="9979" max="9979" width="7.88671875" style="3" customWidth="1"/>
    <col min="9980" max="9980" width="10.6640625" style="3" customWidth="1"/>
    <col min="9981" max="9981" width="32" style="3" customWidth="1"/>
    <col min="9982" max="10230" width="7.88671875" style="3"/>
    <col min="10231" max="10231" width="7.88671875" style="3" customWidth="1"/>
    <col min="10232" max="10232" width="40" style="3" customWidth="1"/>
    <col min="10233" max="10233" width="5.88671875" style="3" customWidth="1"/>
    <col min="10234" max="10234" width="10.44140625" style="3" customWidth="1"/>
    <col min="10235" max="10235" width="7.88671875" style="3" customWidth="1"/>
    <col min="10236" max="10236" width="10.6640625" style="3" customWidth="1"/>
    <col min="10237" max="10237" width="32" style="3" customWidth="1"/>
    <col min="10238" max="10486" width="7.88671875" style="3"/>
    <col min="10487" max="10487" width="7.88671875" style="3" customWidth="1"/>
    <col min="10488" max="10488" width="40" style="3" customWidth="1"/>
    <col min="10489" max="10489" width="5.88671875" style="3" customWidth="1"/>
    <col min="10490" max="10490" width="10.44140625" style="3" customWidth="1"/>
    <col min="10491" max="10491" width="7.88671875" style="3" customWidth="1"/>
    <col min="10492" max="10492" width="10.6640625" style="3" customWidth="1"/>
    <col min="10493" max="10493" width="32" style="3" customWidth="1"/>
    <col min="10494" max="10742" width="7.88671875" style="3"/>
    <col min="10743" max="10743" width="7.88671875" style="3" customWidth="1"/>
    <col min="10744" max="10744" width="40" style="3" customWidth="1"/>
    <col min="10745" max="10745" width="5.88671875" style="3" customWidth="1"/>
    <col min="10746" max="10746" width="10.44140625" style="3" customWidth="1"/>
    <col min="10747" max="10747" width="7.88671875" style="3" customWidth="1"/>
    <col min="10748" max="10748" width="10.6640625" style="3" customWidth="1"/>
    <col min="10749" max="10749" width="32" style="3" customWidth="1"/>
    <col min="10750" max="10998" width="7.88671875" style="3"/>
    <col min="10999" max="10999" width="7.88671875" style="3" customWidth="1"/>
    <col min="11000" max="11000" width="40" style="3" customWidth="1"/>
    <col min="11001" max="11001" width="5.88671875" style="3" customWidth="1"/>
    <col min="11002" max="11002" width="10.44140625" style="3" customWidth="1"/>
    <col min="11003" max="11003" width="7.88671875" style="3" customWidth="1"/>
    <col min="11004" max="11004" width="10.6640625" style="3" customWidth="1"/>
    <col min="11005" max="11005" width="32" style="3" customWidth="1"/>
    <col min="11006" max="11254" width="7.88671875" style="3"/>
    <col min="11255" max="11255" width="7.88671875" style="3" customWidth="1"/>
    <col min="11256" max="11256" width="40" style="3" customWidth="1"/>
    <col min="11257" max="11257" width="5.88671875" style="3" customWidth="1"/>
    <col min="11258" max="11258" width="10.44140625" style="3" customWidth="1"/>
    <col min="11259" max="11259" width="7.88671875" style="3" customWidth="1"/>
    <col min="11260" max="11260" width="10.6640625" style="3" customWidth="1"/>
    <col min="11261" max="11261" width="32" style="3" customWidth="1"/>
    <col min="11262" max="11510" width="7.88671875" style="3"/>
    <col min="11511" max="11511" width="7.88671875" style="3" customWidth="1"/>
    <col min="11512" max="11512" width="40" style="3" customWidth="1"/>
    <col min="11513" max="11513" width="5.88671875" style="3" customWidth="1"/>
    <col min="11514" max="11514" width="10.44140625" style="3" customWidth="1"/>
    <col min="11515" max="11515" width="7.88671875" style="3" customWidth="1"/>
    <col min="11516" max="11516" width="10.6640625" style="3" customWidth="1"/>
    <col min="11517" max="11517" width="32" style="3" customWidth="1"/>
    <col min="11518" max="11766" width="7.88671875" style="3"/>
    <col min="11767" max="11767" width="7.88671875" style="3" customWidth="1"/>
    <col min="11768" max="11768" width="40" style="3" customWidth="1"/>
    <col min="11769" max="11769" width="5.88671875" style="3" customWidth="1"/>
    <col min="11770" max="11770" width="10.44140625" style="3" customWidth="1"/>
    <col min="11771" max="11771" width="7.88671875" style="3" customWidth="1"/>
    <col min="11772" max="11772" width="10.6640625" style="3" customWidth="1"/>
    <col min="11773" max="11773" width="32" style="3" customWidth="1"/>
    <col min="11774" max="12022" width="7.88671875" style="3"/>
    <col min="12023" max="12023" width="7.88671875" style="3" customWidth="1"/>
    <col min="12024" max="12024" width="40" style="3" customWidth="1"/>
    <col min="12025" max="12025" width="5.88671875" style="3" customWidth="1"/>
    <col min="12026" max="12026" width="10.44140625" style="3" customWidth="1"/>
    <col min="12027" max="12027" width="7.88671875" style="3" customWidth="1"/>
    <col min="12028" max="12028" width="10.6640625" style="3" customWidth="1"/>
    <col min="12029" max="12029" width="32" style="3" customWidth="1"/>
    <col min="12030" max="12278" width="7.88671875" style="3"/>
    <col min="12279" max="12279" width="7.88671875" style="3" customWidth="1"/>
    <col min="12280" max="12280" width="40" style="3" customWidth="1"/>
    <col min="12281" max="12281" width="5.88671875" style="3" customWidth="1"/>
    <col min="12282" max="12282" width="10.44140625" style="3" customWidth="1"/>
    <col min="12283" max="12283" width="7.88671875" style="3" customWidth="1"/>
    <col min="12284" max="12284" width="10.6640625" style="3" customWidth="1"/>
    <col min="12285" max="12285" width="32" style="3" customWidth="1"/>
    <col min="12286" max="12534" width="7.88671875" style="3"/>
    <col min="12535" max="12535" width="7.88671875" style="3" customWidth="1"/>
    <col min="12536" max="12536" width="40" style="3" customWidth="1"/>
    <col min="12537" max="12537" width="5.88671875" style="3" customWidth="1"/>
    <col min="12538" max="12538" width="10.44140625" style="3" customWidth="1"/>
    <col min="12539" max="12539" width="7.88671875" style="3" customWidth="1"/>
    <col min="12540" max="12540" width="10.6640625" style="3" customWidth="1"/>
    <col min="12541" max="12541" width="32" style="3" customWidth="1"/>
    <col min="12542" max="12790" width="7.88671875" style="3"/>
    <col min="12791" max="12791" width="7.88671875" style="3" customWidth="1"/>
    <col min="12792" max="12792" width="40" style="3" customWidth="1"/>
    <col min="12793" max="12793" width="5.88671875" style="3" customWidth="1"/>
    <col min="12794" max="12794" width="10.44140625" style="3" customWidth="1"/>
    <col min="12795" max="12795" width="7.88671875" style="3" customWidth="1"/>
    <col min="12796" max="12796" width="10.6640625" style="3" customWidth="1"/>
    <col min="12797" max="12797" width="32" style="3" customWidth="1"/>
    <col min="12798" max="13046" width="7.88671875" style="3"/>
    <col min="13047" max="13047" width="7.88671875" style="3" customWidth="1"/>
    <col min="13048" max="13048" width="40" style="3" customWidth="1"/>
    <col min="13049" max="13049" width="5.88671875" style="3" customWidth="1"/>
    <col min="13050" max="13050" width="10.44140625" style="3" customWidth="1"/>
    <col min="13051" max="13051" width="7.88671875" style="3" customWidth="1"/>
    <col min="13052" max="13052" width="10.6640625" style="3" customWidth="1"/>
    <col min="13053" max="13053" width="32" style="3" customWidth="1"/>
    <col min="13054" max="13302" width="7.88671875" style="3"/>
    <col min="13303" max="13303" width="7.88671875" style="3" customWidth="1"/>
    <col min="13304" max="13304" width="40" style="3" customWidth="1"/>
    <col min="13305" max="13305" width="5.88671875" style="3" customWidth="1"/>
    <col min="13306" max="13306" width="10.44140625" style="3" customWidth="1"/>
    <col min="13307" max="13307" width="7.88671875" style="3" customWidth="1"/>
    <col min="13308" max="13308" width="10.6640625" style="3" customWidth="1"/>
    <col min="13309" max="13309" width="32" style="3" customWidth="1"/>
    <col min="13310" max="13558" width="7.88671875" style="3"/>
    <col min="13559" max="13559" width="7.88671875" style="3" customWidth="1"/>
    <col min="13560" max="13560" width="40" style="3" customWidth="1"/>
    <col min="13561" max="13561" width="5.88671875" style="3" customWidth="1"/>
    <col min="13562" max="13562" width="10.44140625" style="3" customWidth="1"/>
    <col min="13563" max="13563" width="7.88671875" style="3" customWidth="1"/>
    <col min="13564" max="13564" width="10.6640625" style="3" customWidth="1"/>
    <col min="13565" max="13565" width="32" style="3" customWidth="1"/>
    <col min="13566" max="13814" width="7.88671875" style="3"/>
    <col min="13815" max="13815" width="7.88671875" style="3" customWidth="1"/>
    <col min="13816" max="13816" width="40" style="3" customWidth="1"/>
    <col min="13817" max="13817" width="5.88671875" style="3" customWidth="1"/>
    <col min="13818" max="13818" width="10.44140625" style="3" customWidth="1"/>
    <col min="13819" max="13819" width="7.88671875" style="3" customWidth="1"/>
    <col min="13820" max="13820" width="10.6640625" style="3" customWidth="1"/>
    <col min="13821" max="13821" width="32" style="3" customWidth="1"/>
    <col min="13822" max="14070" width="7.88671875" style="3"/>
    <col min="14071" max="14071" width="7.88671875" style="3" customWidth="1"/>
    <col min="14072" max="14072" width="40" style="3" customWidth="1"/>
    <col min="14073" max="14073" width="5.88671875" style="3" customWidth="1"/>
    <col min="14074" max="14074" width="10.44140625" style="3" customWidth="1"/>
    <col min="14075" max="14075" width="7.88671875" style="3" customWidth="1"/>
    <col min="14076" max="14076" width="10.6640625" style="3" customWidth="1"/>
    <col min="14077" max="14077" width="32" style="3" customWidth="1"/>
    <col min="14078" max="14326" width="7.88671875" style="3"/>
    <col min="14327" max="14327" width="7.88671875" style="3" customWidth="1"/>
    <col min="14328" max="14328" width="40" style="3" customWidth="1"/>
    <col min="14329" max="14329" width="5.88671875" style="3" customWidth="1"/>
    <col min="14330" max="14330" width="10.44140625" style="3" customWidth="1"/>
    <col min="14331" max="14331" width="7.88671875" style="3" customWidth="1"/>
    <col min="14332" max="14332" width="10.6640625" style="3" customWidth="1"/>
    <col min="14333" max="14333" width="32" style="3" customWidth="1"/>
    <col min="14334" max="14582" width="7.88671875" style="3"/>
    <col min="14583" max="14583" width="7.88671875" style="3" customWidth="1"/>
    <col min="14584" max="14584" width="40" style="3" customWidth="1"/>
    <col min="14585" max="14585" width="5.88671875" style="3" customWidth="1"/>
    <col min="14586" max="14586" width="10.44140625" style="3" customWidth="1"/>
    <col min="14587" max="14587" width="7.88671875" style="3" customWidth="1"/>
    <col min="14588" max="14588" width="10.6640625" style="3" customWidth="1"/>
    <col min="14589" max="14589" width="32" style="3" customWidth="1"/>
    <col min="14590" max="14838" width="7.88671875" style="3"/>
    <col min="14839" max="14839" width="7.88671875" style="3" customWidth="1"/>
    <col min="14840" max="14840" width="40" style="3" customWidth="1"/>
    <col min="14841" max="14841" width="5.88671875" style="3" customWidth="1"/>
    <col min="14842" max="14842" width="10.44140625" style="3" customWidth="1"/>
    <col min="14843" max="14843" width="7.88671875" style="3" customWidth="1"/>
    <col min="14844" max="14844" width="10.6640625" style="3" customWidth="1"/>
    <col min="14845" max="14845" width="32" style="3" customWidth="1"/>
    <col min="14846" max="15094" width="7.88671875" style="3"/>
    <col min="15095" max="15095" width="7.88671875" style="3" customWidth="1"/>
    <col min="15096" max="15096" width="40" style="3" customWidth="1"/>
    <col min="15097" max="15097" width="5.88671875" style="3" customWidth="1"/>
    <col min="15098" max="15098" width="10.44140625" style="3" customWidth="1"/>
    <col min="15099" max="15099" width="7.88671875" style="3" customWidth="1"/>
    <col min="15100" max="15100" width="10.6640625" style="3" customWidth="1"/>
    <col min="15101" max="15101" width="32" style="3" customWidth="1"/>
    <col min="15102" max="15350" width="7.88671875" style="3"/>
    <col min="15351" max="15351" width="7.88671875" style="3" customWidth="1"/>
    <col min="15352" max="15352" width="40" style="3" customWidth="1"/>
    <col min="15353" max="15353" width="5.88671875" style="3" customWidth="1"/>
    <col min="15354" max="15354" width="10.44140625" style="3" customWidth="1"/>
    <col min="15355" max="15355" width="7.88671875" style="3" customWidth="1"/>
    <col min="15356" max="15356" width="10.6640625" style="3" customWidth="1"/>
    <col min="15357" max="15357" width="32" style="3" customWidth="1"/>
    <col min="15358" max="15606" width="7.88671875" style="3"/>
    <col min="15607" max="15607" width="7.88671875" style="3" customWidth="1"/>
    <col min="15608" max="15608" width="40" style="3" customWidth="1"/>
    <col min="15609" max="15609" width="5.88671875" style="3" customWidth="1"/>
    <col min="15610" max="15610" width="10.44140625" style="3" customWidth="1"/>
    <col min="15611" max="15611" width="7.88671875" style="3" customWidth="1"/>
    <col min="15612" max="15612" width="10.6640625" style="3" customWidth="1"/>
    <col min="15613" max="15613" width="32" style="3" customWidth="1"/>
    <col min="15614" max="15862" width="7.88671875" style="3"/>
    <col min="15863" max="15863" width="7.88671875" style="3" customWidth="1"/>
    <col min="15864" max="15864" width="40" style="3" customWidth="1"/>
    <col min="15865" max="15865" width="5.88671875" style="3" customWidth="1"/>
    <col min="15866" max="15866" width="10.44140625" style="3" customWidth="1"/>
    <col min="15867" max="15867" width="7.88671875" style="3" customWidth="1"/>
    <col min="15868" max="15868" width="10.6640625" style="3" customWidth="1"/>
    <col min="15869" max="15869" width="32" style="3" customWidth="1"/>
    <col min="15870" max="16118" width="7.88671875" style="3"/>
    <col min="16119" max="16119" width="7.88671875" style="3" customWidth="1"/>
    <col min="16120" max="16120" width="40" style="3" customWidth="1"/>
    <col min="16121" max="16121" width="5.88671875" style="3" customWidth="1"/>
    <col min="16122" max="16122" width="10.44140625" style="3" customWidth="1"/>
    <col min="16123" max="16123" width="7.88671875" style="3" customWidth="1"/>
    <col min="16124" max="16124" width="10.6640625" style="3" customWidth="1"/>
    <col min="16125" max="16125" width="32" style="3" customWidth="1"/>
    <col min="16126" max="16384" width="7.88671875" style="3"/>
  </cols>
  <sheetData>
    <row r="1" spans="1:157" ht="24.6">
      <c r="A1" s="87" t="s">
        <v>48</v>
      </c>
      <c r="B1" s="87"/>
      <c r="C1" s="87"/>
      <c r="D1" s="87"/>
      <c r="E1" s="87"/>
      <c r="F1" s="87"/>
      <c r="G1" s="87"/>
    </row>
    <row r="2" spans="1:157" ht="24.6">
      <c r="A2" s="87" t="s">
        <v>50</v>
      </c>
      <c r="B2" s="87"/>
      <c r="C2" s="87"/>
      <c r="D2" s="87"/>
      <c r="E2" s="87"/>
      <c r="F2" s="87"/>
      <c r="G2" s="87"/>
    </row>
    <row r="3" spans="1:157" ht="24.6">
      <c r="A3" s="87" t="s">
        <v>49</v>
      </c>
      <c r="B3" s="87"/>
      <c r="C3" s="87"/>
      <c r="D3" s="87"/>
      <c r="E3" s="87"/>
      <c r="F3" s="87"/>
      <c r="G3" s="87"/>
    </row>
    <row r="4" spans="1:157" s="7" customFormat="1" ht="36" customHeight="1">
      <c r="A4" s="4" t="s">
        <v>0</v>
      </c>
      <c r="B4" s="5" t="s">
        <v>1</v>
      </c>
      <c r="C4" s="5" t="s">
        <v>2</v>
      </c>
      <c r="D4" s="6" t="s">
        <v>3</v>
      </c>
      <c r="E4" s="5" t="s">
        <v>4</v>
      </c>
      <c r="F4" s="6" t="s">
        <v>5</v>
      </c>
      <c r="G4" s="6" t="s">
        <v>6</v>
      </c>
      <c r="H4" s="57" t="s">
        <v>45</v>
      </c>
    </row>
    <row r="5" spans="1:157" s="12" customFormat="1" ht="24.6">
      <c r="A5" s="8"/>
      <c r="B5" s="9" t="s">
        <v>7</v>
      </c>
      <c r="C5" s="8"/>
      <c r="D5" s="10"/>
      <c r="E5" s="8"/>
      <c r="F5" s="11"/>
      <c r="G5" s="11">
        <f>SUM(G6+G16+G26+G35)</f>
        <v>1152480</v>
      </c>
    </row>
    <row r="6" spans="1:157" ht="24.6">
      <c r="A6" s="13">
        <v>1</v>
      </c>
      <c r="B6" s="14" t="s">
        <v>34</v>
      </c>
      <c r="C6" s="15"/>
      <c r="D6" s="16"/>
      <c r="E6" s="17"/>
      <c r="F6" s="18"/>
      <c r="G6" s="19">
        <f>SUM(F7:F14)</f>
        <v>76680</v>
      </c>
    </row>
    <row r="7" spans="1:157" ht="24.6">
      <c r="A7" s="15"/>
      <c r="B7" s="22" t="s">
        <v>9</v>
      </c>
      <c r="C7" s="15">
        <v>1</v>
      </c>
      <c r="D7" s="20">
        <v>270</v>
      </c>
      <c r="E7" s="15">
        <v>4</v>
      </c>
      <c r="F7" s="21">
        <f t="shared" ref="F7:F14" si="0">(C7*D7*E7)</f>
        <v>1080</v>
      </c>
      <c r="G7" s="21"/>
    </row>
    <row r="8" spans="1:157" ht="24.6">
      <c r="A8" s="15"/>
      <c r="B8" s="22" t="s">
        <v>10</v>
      </c>
      <c r="C8" s="15">
        <v>4</v>
      </c>
      <c r="D8" s="20">
        <v>270</v>
      </c>
      <c r="E8" s="15">
        <v>4</v>
      </c>
      <c r="F8" s="21">
        <f t="shared" si="0"/>
        <v>4320</v>
      </c>
      <c r="G8" s="21"/>
    </row>
    <row r="9" spans="1:157" ht="24.6">
      <c r="A9" s="15"/>
      <c r="B9" s="22" t="s">
        <v>41</v>
      </c>
      <c r="C9" s="15">
        <v>4</v>
      </c>
      <c r="D9" s="20">
        <v>270</v>
      </c>
      <c r="E9" s="15">
        <v>4</v>
      </c>
      <c r="F9" s="21">
        <f t="shared" si="0"/>
        <v>4320</v>
      </c>
      <c r="G9" s="21"/>
    </row>
    <row r="10" spans="1:157" ht="24.6">
      <c r="A10" s="15"/>
      <c r="B10" s="22" t="s">
        <v>42</v>
      </c>
      <c r="C10" s="15">
        <v>6</v>
      </c>
      <c r="D10" s="20">
        <v>270</v>
      </c>
      <c r="E10" s="15">
        <v>4</v>
      </c>
      <c r="F10" s="21">
        <f t="shared" si="0"/>
        <v>6480</v>
      </c>
      <c r="G10" s="21"/>
    </row>
    <row r="11" spans="1:157" ht="24.6">
      <c r="A11" s="15"/>
      <c r="B11" s="22" t="s">
        <v>43</v>
      </c>
      <c r="C11" s="15">
        <v>8</v>
      </c>
      <c r="D11" s="20">
        <v>240</v>
      </c>
      <c r="E11" s="15">
        <v>4</v>
      </c>
      <c r="F11" s="21">
        <f t="shared" si="0"/>
        <v>7680</v>
      </c>
      <c r="G11" s="21"/>
    </row>
    <row r="12" spans="1:157" ht="24.6">
      <c r="A12" s="15"/>
      <c r="B12" s="22" t="s">
        <v>44</v>
      </c>
      <c r="C12" s="15">
        <v>10</v>
      </c>
      <c r="D12" s="20">
        <v>240</v>
      </c>
      <c r="E12" s="15">
        <v>4</v>
      </c>
      <c r="F12" s="21">
        <f t="shared" si="0"/>
        <v>9600</v>
      </c>
      <c r="G12" s="21"/>
    </row>
    <row r="13" spans="1:157" ht="24.6">
      <c r="A13" s="15"/>
      <c r="B13" s="22" t="s">
        <v>47</v>
      </c>
      <c r="C13" s="15">
        <v>30</v>
      </c>
      <c r="D13" s="20">
        <v>240</v>
      </c>
      <c r="E13" s="15">
        <v>3</v>
      </c>
      <c r="F13" s="21">
        <f t="shared" si="0"/>
        <v>21600</v>
      </c>
      <c r="G13" s="21"/>
    </row>
    <row r="14" spans="1:157" ht="24.6">
      <c r="A14" s="15"/>
      <c r="B14" s="22" t="s">
        <v>51</v>
      </c>
      <c r="C14" s="15">
        <v>30</v>
      </c>
      <c r="D14" s="20">
        <v>240</v>
      </c>
      <c r="E14" s="15">
        <v>3</v>
      </c>
      <c r="F14" s="21">
        <f t="shared" si="0"/>
        <v>21600</v>
      </c>
      <c r="G14" s="21" t="s">
        <v>56</v>
      </c>
    </row>
    <row r="15" spans="1:157" ht="24.6">
      <c r="A15" s="15"/>
      <c r="B15" s="22"/>
      <c r="C15" s="23">
        <f>SUM(C7:C14)</f>
        <v>93</v>
      </c>
      <c r="D15" s="24"/>
      <c r="E15" s="15"/>
      <c r="F15" s="21"/>
      <c r="G15" s="21"/>
    </row>
    <row r="16" spans="1:157" s="32" customFormat="1" ht="24.6">
      <c r="A16" s="25">
        <v>2</v>
      </c>
      <c r="B16" s="26" t="s">
        <v>40</v>
      </c>
      <c r="C16" s="27"/>
      <c r="D16" s="28"/>
      <c r="E16" s="27"/>
      <c r="F16" s="29"/>
      <c r="G16" s="30">
        <f>SUM(F17:F24)</f>
        <v>202200</v>
      </c>
      <c r="H16" s="3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</row>
    <row r="17" spans="1:7" ht="24.6">
      <c r="A17" s="15"/>
      <c r="B17" s="22" t="s">
        <v>9</v>
      </c>
      <c r="C17" s="15">
        <v>1</v>
      </c>
      <c r="D17" s="24">
        <v>1800</v>
      </c>
      <c r="E17" s="15">
        <v>2</v>
      </c>
      <c r="F17" s="24">
        <f t="shared" ref="F17:F24" si="1">(C17*D17*E17)</f>
        <v>3600</v>
      </c>
      <c r="G17" s="24"/>
    </row>
    <row r="18" spans="1:7" ht="24.6">
      <c r="A18" s="15"/>
      <c r="B18" s="22" t="s">
        <v>10</v>
      </c>
      <c r="C18" s="15">
        <v>4</v>
      </c>
      <c r="D18" s="24">
        <v>1800</v>
      </c>
      <c r="E18" s="15">
        <v>2</v>
      </c>
      <c r="F18" s="24">
        <f t="shared" si="1"/>
        <v>14400</v>
      </c>
      <c r="G18" s="24"/>
    </row>
    <row r="19" spans="1:7" ht="24.6">
      <c r="A19" s="15"/>
      <c r="B19" s="22" t="s">
        <v>41</v>
      </c>
      <c r="C19" s="15">
        <v>4</v>
      </c>
      <c r="D19" s="24">
        <v>1800</v>
      </c>
      <c r="E19" s="15">
        <v>2</v>
      </c>
      <c r="F19" s="24">
        <f t="shared" si="1"/>
        <v>14400</v>
      </c>
      <c r="G19" s="24"/>
    </row>
    <row r="20" spans="1:7" ht="24.6">
      <c r="A20" s="15"/>
      <c r="B20" s="22" t="s">
        <v>42</v>
      </c>
      <c r="C20" s="15">
        <v>6</v>
      </c>
      <c r="D20" s="24">
        <v>1800</v>
      </c>
      <c r="E20" s="15">
        <v>2</v>
      </c>
      <c r="F20" s="24">
        <f t="shared" si="1"/>
        <v>21600</v>
      </c>
      <c r="G20" s="24"/>
    </row>
    <row r="21" spans="1:7" ht="24.6">
      <c r="A21" s="15"/>
      <c r="B21" s="22" t="s">
        <v>43</v>
      </c>
      <c r="C21" s="15">
        <v>8</v>
      </c>
      <c r="D21" s="24">
        <v>1450</v>
      </c>
      <c r="E21" s="15">
        <v>2</v>
      </c>
      <c r="F21" s="24">
        <f t="shared" si="1"/>
        <v>23200</v>
      </c>
      <c r="G21" s="24"/>
    </row>
    <row r="22" spans="1:7" ht="24.6">
      <c r="A22" s="15"/>
      <c r="B22" s="22" t="s">
        <v>44</v>
      </c>
      <c r="C22" s="15">
        <v>10</v>
      </c>
      <c r="D22" s="24">
        <v>1450</v>
      </c>
      <c r="E22" s="15">
        <v>2</v>
      </c>
      <c r="F22" s="24">
        <f t="shared" si="1"/>
        <v>29000</v>
      </c>
      <c r="G22" s="24"/>
    </row>
    <row r="23" spans="1:7" ht="24.6">
      <c r="A23" s="15"/>
      <c r="B23" s="22" t="s">
        <v>47</v>
      </c>
      <c r="C23" s="15">
        <v>30</v>
      </c>
      <c r="D23" s="24">
        <v>800</v>
      </c>
      <c r="E23" s="15">
        <v>2</v>
      </c>
      <c r="F23" s="24">
        <f t="shared" si="1"/>
        <v>48000</v>
      </c>
      <c r="G23" s="21"/>
    </row>
    <row r="24" spans="1:7" ht="24.6">
      <c r="A24" s="15"/>
      <c r="B24" s="22" t="s">
        <v>51</v>
      </c>
      <c r="C24" s="15">
        <v>30</v>
      </c>
      <c r="D24" s="24">
        <v>800</v>
      </c>
      <c r="E24" s="15">
        <v>2</v>
      </c>
      <c r="F24" s="24">
        <f t="shared" si="1"/>
        <v>48000</v>
      </c>
      <c r="G24" s="21" t="s">
        <v>56</v>
      </c>
    </row>
    <row r="25" spans="1:7" ht="18.75" customHeight="1">
      <c r="A25" s="15"/>
      <c r="B25" s="22"/>
      <c r="C25" s="23">
        <f>SUM(C17:C24)</f>
        <v>93</v>
      </c>
      <c r="D25" s="24"/>
      <c r="E25" s="15"/>
      <c r="F25" s="24"/>
      <c r="G25" s="16"/>
    </row>
    <row r="26" spans="1:7" ht="23.25" customHeight="1">
      <c r="A26" s="25">
        <v>6</v>
      </c>
      <c r="B26" s="33" t="s">
        <v>46</v>
      </c>
      <c r="C26" s="34"/>
      <c r="D26" s="35"/>
      <c r="E26" s="36"/>
      <c r="F26" s="35"/>
      <c r="G26" s="37">
        <f>SUM(F27:F34)</f>
        <v>756000</v>
      </c>
    </row>
    <row r="27" spans="1:7" s="42" customFormat="1" ht="18.75" customHeight="1">
      <c r="A27" s="58"/>
      <c r="B27" s="22" t="s">
        <v>9</v>
      </c>
      <c r="C27" s="15">
        <v>1</v>
      </c>
      <c r="D27" s="40">
        <v>3000</v>
      </c>
      <c r="E27" s="39">
        <v>4</v>
      </c>
      <c r="F27" s="41">
        <f>SUM(C27*D27*E27)</f>
        <v>12000</v>
      </c>
      <c r="G27" s="41"/>
    </row>
    <row r="28" spans="1:7" ht="20.25" customHeight="1">
      <c r="A28" s="58"/>
      <c r="B28" s="22" t="s">
        <v>10</v>
      </c>
      <c r="C28" s="15">
        <v>4</v>
      </c>
      <c r="D28" s="40">
        <v>3000</v>
      </c>
      <c r="E28" s="39">
        <v>4</v>
      </c>
      <c r="F28" s="41">
        <f>SUM(C28*D28*E28)</f>
        <v>48000</v>
      </c>
      <c r="G28" s="43"/>
    </row>
    <row r="29" spans="1:7" ht="21.75" customHeight="1">
      <c r="A29" s="58"/>
      <c r="B29" s="22" t="s">
        <v>41</v>
      </c>
      <c r="C29" s="15">
        <v>4</v>
      </c>
      <c r="D29" s="40">
        <v>3000</v>
      </c>
      <c r="E29" s="39">
        <v>4</v>
      </c>
      <c r="F29" s="41">
        <f>SUM(C29*D29*E29)</f>
        <v>48000</v>
      </c>
      <c r="G29" s="43"/>
    </row>
    <row r="30" spans="1:7" ht="21.75" customHeight="1">
      <c r="A30" s="44"/>
      <c r="B30" s="22" t="s">
        <v>42</v>
      </c>
      <c r="C30" s="15">
        <v>6</v>
      </c>
      <c r="D30" s="40">
        <v>3000</v>
      </c>
      <c r="E30" s="39">
        <v>4</v>
      </c>
      <c r="F30" s="41">
        <f t="shared" ref="F30:F33" si="2">SUM(C30*D30*E30)</f>
        <v>72000</v>
      </c>
      <c r="G30" s="43"/>
    </row>
    <row r="31" spans="1:7" ht="21.75" customHeight="1">
      <c r="A31" s="44"/>
      <c r="B31" s="22" t="s">
        <v>43</v>
      </c>
      <c r="C31" s="15">
        <v>8</v>
      </c>
      <c r="D31" s="40">
        <v>3000</v>
      </c>
      <c r="E31" s="39">
        <v>4</v>
      </c>
      <c r="F31" s="41">
        <f t="shared" si="2"/>
        <v>96000</v>
      </c>
      <c r="G31" s="43"/>
    </row>
    <row r="32" spans="1:7" ht="21.75" customHeight="1">
      <c r="A32" s="44"/>
      <c r="B32" s="22" t="s">
        <v>44</v>
      </c>
      <c r="C32" s="15">
        <v>10</v>
      </c>
      <c r="D32" s="40">
        <v>3000</v>
      </c>
      <c r="E32" s="39">
        <v>4</v>
      </c>
      <c r="F32" s="41">
        <f t="shared" si="2"/>
        <v>120000</v>
      </c>
      <c r="G32" s="43"/>
    </row>
    <row r="33" spans="1:7" ht="21.75" customHeight="1">
      <c r="A33" s="44"/>
      <c r="B33" s="22" t="s">
        <v>47</v>
      </c>
      <c r="C33" s="15">
        <v>30</v>
      </c>
      <c r="D33" s="40">
        <v>3000</v>
      </c>
      <c r="E33" s="39">
        <v>4</v>
      </c>
      <c r="F33" s="41">
        <f t="shared" si="2"/>
        <v>360000</v>
      </c>
      <c r="G33" s="43"/>
    </row>
    <row r="34" spans="1:7" ht="21.75" customHeight="1">
      <c r="A34" s="44"/>
      <c r="B34" s="38"/>
      <c r="C34" s="59">
        <f>SUM(C27:C33)</f>
        <v>63</v>
      </c>
      <c r="D34" s="40"/>
      <c r="E34" s="39"/>
      <c r="F34" s="41"/>
      <c r="G34" s="43"/>
    </row>
    <row r="35" spans="1:7" ht="21.75" customHeight="1">
      <c r="A35" s="25">
        <v>9</v>
      </c>
      <c r="B35" s="33" t="s">
        <v>52</v>
      </c>
      <c r="C35" s="34"/>
      <c r="D35" s="35"/>
      <c r="E35" s="34"/>
      <c r="F35" s="49"/>
      <c r="G35" s="50">
        <f>SUM(F36:F38)</f>
        <v>117600</v>
      </c>
    </row>
    <row r="36" spans="1:7" ht="23.25" customHeight="1">
      <c r="A36" s="44"/>
      <c r="B36" s="51" t="s">
        <v>53</v>
      </c>
      <c r="C36" s="52">
        <v>4</v>
      </c>
      <c r="D36" s="53">
        <v>5500</v>
      </c>
      <c r="E36" s="52">
        <v>2</v>
      </c>
      <c r="F36" s="54">
        <f>(C36*D36*E36)</f>
        <v>44000</v>
      </c>
      <c r="G36" s="54"/>
    </row>
    <row r="37" spans="1:7" ht="23.25" customHeight="1">
      <c r="A37" s="44"/>
      <c r="B37" s="51" t="s">
        <v>55</v>
      </c>
      <c r="C37" s="52">
        <v>4</v>
      </c>
      <c r="D37" s="53">
        <v>3700</v>
      </c>
      <c r="E37" s="52">
        <v>2</v>
      </c>
      <c r="F37" s="54">
        <f t="shared" ref="F37:F38" si="3">(C37*D37*E37)</f>
        <v>29600</v>
      </c>
      <c r="G37" s="54"/>
    </row>
    <row r="38" spans="1:7" ht="20.25" customHeight="1">
      <c r="A38" s="60"/>
      <c r="B38" s="45" t="s">
        <v>54</v>
      </c>
      <c r="C38" s="46">
        <v>4</v>
      </c>
      <c r="D38" s="47">
        <v>5500</v>
      </c>
      <c r="E38" s="46">
        <v>2</v>
      </c>
      <c r="F38" s="48">
        <f t="shared" si="3"/>
        <v>44000</v>
      </c>
      <c r="G38" s="48"/>
    </row>
    <row r="39" spans="1:7" ht="27.75" customHeight="1">
      <c r="A39" s="61"/>
    </row>
    <row r="40" spans="1:7" ht="27.75" customHeight="1">
      <c r="A40" s="3"/>
    </row>
    <row r="41" spans="1:7" ht="27.75" customHeight="1">
      <c r="A41" s="3"/>
    </row>
    <row r="42" spans="1:7" ht="27.75" customHeight="1">
      <c r="A42" s="3"/>
    </row>
    <row r="43" spans="1:7" ht="27.75" customHeight="1">
      <c r="A43" s="3"/>
    </row>
    <row r="44" spans="1:7" ht="27.75" customHeight="1">
      <c r="A44" s="3"/>
    </row>
    <row r="45" spans="1:7" ht="27.75" customHeight="1">
      <c r="A45" s="3"/>
    </row>
    <row r="46" spans="1:7" ht="27.75" customHeight="1">
      <c r="A46" s="3"/>
    </row>
    <row r="47" spans="1:7" ht="27.75" customHeight="1">
      <c r="A47" s="3"/>
    </row>
    <row r="48" spans="1:7" ht="27.75" customHeight="1">
      <c r="A48" s="3"/>
    </row>
    <row r="49" spans="1:1" ht="27.75" customHeight="1">
      <c r="A49" s="3"/>
    </row>
    <row r="50" spans="1:1" ht="27.75" customHeight="1">
      <c r="A50" s="3"/>
    </row>
    <row r="51" spans="1:1" ht="27.75" customHeight="1">
      <c r="A51" s="3"/>
    </row>
    <row r="52" spans="1:1" ht="27.75" customHeight="1">
      <c r="A52" s="3"/>
    </row>
    <row r="53" spans="1:1" ht="27.75" customHeight="1">
      <c r="A53" s="3"/>
    </row>
  </sheetData>
  <mergeCells count="3">
    <mergeCell ref="A1:G1"/>
    <mergeCell ref="A2:G2"/>
    <mergeCell ref="A3:G3"/>
  </mergeCells>
  <pageMargins left="0.70866141732283505" right="0.70866141732283505" top="0.35433070866141703" bottom="3.9370078740157501E-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28" workbookViewId="0">
      <selection activeCell="H9" sqref="H9"/>
    </sheetView>
  </sheetViews>
  <sheetFormatPr defaultColWidth="9" defaultRowHeight="22.8"/>
  <cols>
    <col min="1" max="1" width="9" style="1"/>
    <col min="2" max="2" width="24.33203125" style="1" customWidth="1"/>
    <col min="3" max="3" width="9" style="1"/>
    <col min="4" max="4" width="12.109375" style="1" customWidth="1"/>
    <col min="5" max="5" width="14.44140625" style="1" customWidth="1"/>
    <col min="6" max="6" width="16.5546875" style="1" customWidth="1"/>
    <col min="7" max="7" width="21.44140625" style="1" customWidth="1"/>
    <col min="8" max="16384" width="9" style="1"/>
  </cols>
  <sheetData>
    <row r="1" spans="1:7">
      <c r="A1" s="1" t="s">
        <v>36</v>
      </c>
    </row>
    <row r="2" spans="1:7">
      <c r="A2" s="1" t="s">
        <v>8</v>
      </c>
      <c r="D2" s="2" t="s">
        <v>33</v>
      </c>
      <c r="E2" s="2" t="s">
        <v>39</v>
      </c>
      <c r="F2" s="2" t="s">
        <v>35</v>
      </c>
    </row>
    <row r="3" spans="1:7">
      <c r="D3" s="2"/>
      <c r="E3" s="2"/>
      <c r="F3" s="2" t="s">
        <v>37</v>
      </c>
      <c r="G3" s="1" t="s">
        <v>38</v>
      </c>
    </row>
    <row r="4" spans="1:7">
      <c r="A4" s="1">
        <v>1</v>
      </c>
      <c r="B4" s="1" t="s">
        <v>9</v>
      </c>
      <c r="C4" s="1">
        <v>1</v>
      </c>
      <c r="D4" s="1">
        <v>1800</v>
      </c>
      <c r="E4" s="1">
        <v>270</v>
      </c>
      <c r="F4" s="1">
        <v>6000</v>
      </c>
    </row>
    <row r="5" spans="1:7">
      <c r="B5" s="1" t="s">
        <v>10</v>
      </c>
      <c r="C5" s="1">
        <v>4</v>
      </c>
      <c r="D5" s="1">
        <v>1800</v>
      </c>
      <c r="E5" s="1">
        <v>270</v>
      </c>
      <c r="F5" s="1">
        <v>6000</v>
      </c>
    </row>
    <row r="6" spans="1:7">
      <c r="B6" s="1" t="s">
        <v>11</v>
      </c>
      <c r="C6" s="1">
        <v>4</v>
      </c>
      <c r="D6" s="1">
        <v>1800</v>
      </c>
      <c r="E6" s="1">
        <v>270</v>
      </c>
      <c r="F6" s="1">
        <v>6000</v>
      </c>
    </row>
    <row r="7" spans="1:7">
      <c r="A7" s="1" t="s">
        <v>12</v>
      </c>
    </row>
    <row r="8" spans="1:7">
      <c r="B8" s="1" t="s">
        <v>13</v>
      </c>
      <c r="C8" s="1">
        <v>1</v>
      </c>
      <c r="D8" s="1">
        <v>1200</v>
      </c>
      <c r="E8" s="1">
        <v>270</v>
      </c>
      <c r="F8" s="1">
        <v>6000</v>
      </c>
    </row>
    <row r="9" spans="1:7">
      <c r="B9" s="1" t="s">
        <v>14</v>
      </c>
      <c r="C9" s="1">
        <v>1</v>
      </c>
      <c r="D9" s="1">
        <v>1200</v>
      </c>
      <c r="E9" s="1">
        <v>270</v>
      </c>
      <c r="F9" s="1">
        <v>6000</v>
      </c>
    </row>
    <row r="10" spans="1:7">
      <c r="B10" s="1" t="s">
        <v>15</v>
      </c>
      <c r="C10" s="1">
        <v>1</v>
      </c>
      <c r="D10" s="1">
        <v>1200</v>
      </c>
      <c r="E10" s="1">
        <v>270</v>
      </c>
      <c r="F10" s="1">
        <v>6000</v>
      </c>
    </row>
    <row r="11" spans="1:7">
      <c r="B11" s="1" t="s">
        <v>16</v>
      </c>
      <c r="C11" s="1">
        <v>1</v>
      </c>
      <c r="D11" s="1">
        <v>1200</v>
      </c>
      <c r="E11" s="1">
        <v>270</v>
      </c>
      <c r="F11" s="1">
        <v>6000</v>
      </c>
    </row>
    <row r="12" spans="1:7">
      <c r="B12" s="1" t="s">
        <v>17</v>
      </c>
      <c r="C12" s="1">
        <v>1</v>
      </c>
      <c r="D12" s="1">
        <v>1200</v>
      </c>
      <c r="E12" s="1">
        <v>270</v>
      </c>
      <c r="F12" s="1">
        <v>6000</v>
      </c>
    </row>
    <row r="13" spans="1:7">
      <c r="B13" s="1" t="s">
        <v>18</v>
      </c>
      <c r="C13" s="1">
        <v>1</v>
      </c>
      <c r="D13" s="1">
        <v>1200</v>
      </c>
      <c r="E13" s="1">
        <v>270</v>
      </c>
      <c r="F13" s="1">
        <v>6000</v>
      </c>
    </row>
    <row r="14" spans="1:7">
      <c r="A14" s="1" t="s">
        <v>30</v>
      </c>
      <c r="B14" s="1" t="s">
        <v>19</v>
      </c>
      <c r="C14" s="1">
        <v>1</v>
      </c>
      <c r="D14" s="1">
        <v>800</v>
      </c>
      <c r="E14" s="1">
        <v>240</v>
      </c>
      <c r="F14" s="1">
        <v>6000</v>
      </c>
    </row>
    <row r="15" spans="1:7">
      <c r="B15" s="1" t="s">
        <v>20</v>
      </c>
      <c r="C15" s="1">
        <v>1</v>
      </c>
      <c r="D15" s="1">
        <v>800</v>
      </c>
      <c r="E15" s="1">
        <v>240</v>
      </c>
      <c r="F15" s="1">
        <v>6000</v>
      </c>
    </row>
    <row r="16" spans="1:7">
      <c r="B16" s="1" t="s">
        <v>21</v>
      </c>
      <c r="C16" s="1">
        <v>1</v>
      </c>
      <c r="D16" s="1">
        <v>800</v>
      </c>
      <c r="E16" s="1">
        <v>240</v>
      </c>
      <c r="F16" s="1">
        <v>6000</v>
      </c>
    </row>
    <row r="17" spans="1:6">
      <c r="B17" s="1" t="s">
        <v>22</v>
      </c>
      <c r="C17" s="1">
        <v>1</v>
      </c>
      <c r="D17" s="1">
        <v>800</v>
      </c>
      <c r="E17" s="1">
        <v>240</v>
      </c>
      <c r="F17" s="1">
        <v>6000</v>
      </c>
    </row>
    <row r="18" spans="1:6">
      <c r="B18" s="1" t="s">
        <v>23</v>
      </c>
      <c r="C18" s="1">
        <v>1</v>
      </c>
      <c r="D18" s="1">
        <v>800</v>
      </c>
      <c r="E18" s="1">
        <v>240</v>
      </c>
      <c r="F18" s="1">
        <v>6000</v>
      </c>
    </row>
    <row r="19" spans="1:6">
      <c r="B19" s="1" t="s">
        <v>24</v>
      </c>
      <c r="C19" s="1">
        <v>1</v>
      </c>
      <c r="D19" s="1">
        <v>800</v>
      </c>
      <c r="E19" s="1">
        <v>240</v>
      </c>
      <c r="F19" s="1">
        <v>6000</v>
      </c>
    </row>
    <row r="20" spans="1:6">
      <c r="B20" s="1" t="s">
        <v>25</v>
      </c>
      <c r="C20" s="1">
        <v>1</v>
      </c>
      <c r="D20" s="1">
        <v>800</v>
      </c>
      <c r="E20" s="1">
        <v>240</v>
      </c>
      <c r="F20" s="1">
        <v>6000</v>
      </c>
    </row>
    <row r="21" spans="1:6">
      <c r="B21" s="1" t="s">
        <v>26</v>
      </c>
      <c r="C21" s="1">
        <v>1</v>
      </c>
      <c r="D21" s="1">
        <v>800</v>
      </c>
      <c r="E21" s="1">
        <v>240</v>
      </c>
      <c r="F21" s="1">
        <v>6000</v>
      </c>
    </row>
    <row r="22" spans="1:6">
      <c r="A22" s="1" t="s">
        <v>31</v>
      </c>
      <c r="B22" s="1" t="s">
        <v>27</v>
      </c>
      <c r="C22" s="1">
        <v>1</v>
      </c>
      <c r="D22" s="1">
        <v>800</v>
      </c>
      <c r="E22" s="1">
        <v>240</v>
      </c>
      <c r="F22" s="1">
        <v>6000</v>
      </c>
    </row>
    <row r="23" spans="1:6">
      <c r="B23" s="1" t="s">
        <v>28</v>
      </c>
      <c r="C23" s="1">
        <v>1</v>
      </c>
      <c r="D23" s="1">
        <v>800</v>
      </c>
      <c r="E23" s="1">
        <v>240</v>
      </c>
      <c r="F23" s="1">
        <v>6000</v>
      </c>
    </row>
    <row r="24" spans="1:6">
      <c r="B24" s="1" t="s">
        <v>29</v>
      </c>
      <c r="C24" s="1">
        <v>7</v>
      </c>
      <c r="D24" s="1">
        <v>800</v>
      </c>
      <c r="E24" s="1">
        <v>240</v>
      </c>
      <c r="F24" s="1">
        <v>6000</v>
      </c>
    </row>
    <row r="25" spans="1:6">
      <c r="B25" s="1" t="s">
        <v>32</v>
      </c>
      <c r="C25" s="1">
        <v>1</v>
      </c>
      <c r="D25" s="1">
        <v>800</v>
      </c>
      <c r="E25" s="1">
        <v>240</v>
      </c>
      <c r="F25" s="1">
        <v>6000</v>
      </c>
    </row>
    <row r="26" spans="1:6">
      <c r="C26" s="1">
        <f>SUM(C4:C25)</f>
        <v>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37" zoomScale="130" zoomScaleNormal="130" workbookViewId="0">
      <selection activeCell="I24" sqref="I24"/>
    </sheetView>
  </sheetViews>
  <sheetFormatPr defaultRowHeight="14.4"/>
  <cols>
    <col min="1" max="1" width="4" customWidth="1"/>
    <col min="2" max="2" width="20.109375" customWidth="1"/>
    <col min="3" max="3" width="14" customWidth="1"/>
    <col min="4" max="4" width="7.5546875" customWidth="1"/>
    <col min="5" max="5" width="23" customWidth="1"/>
    <col min="6" max="6" width="23.88671875" customWidth="1"/>
    <col min="7" max="7" width="20.5546875" customWidth="1"/>
    <col min="8" max="8" width="10.88671875" customWidth="1"/>
    <col min="9" max="9" width="14.109375" customWidth="1"/>
  </cols>
  <sheetData>
    <row r="1" spans="1:14" ht="24" customHeight="1">
      <c r="A1" s="90" t="s">
        <v>77</v>
      </c>
      <c r="B1" s="90"/>
      <c r="C1" s="90"/>
      <c r="D1" s="90"/>
      <c r="E1" s="90"/>
      <c r="F1" s="90"/>
      <c r="G1" s="90"/>
      <c r="H1" s="80"/>
      <c r="I1" s="64"/>
      <c r="J1" s="63"/>
      <c r="K1" s="63"/>
      <c r="L1" s="63"/>
      <c r="M1" s="62"/>
      <c r="N1" s="62"/>
    </row>
    <row r="2" spans="1:14" ht="6.75" customHeight="1">
      <c r="A2" s="80"/>
      <c r="B2" s="80"/>
      <c r="C2" s="80"/>
      <c r="D2" s="80"/>
      <c r="E2" s="80"/>
      <c r="F2" s="80"/>
      <c r="G2" s="80"/>
      <c r="H2" s="80"/>
      <c r="I2" s="64"/>
      <c r="J2" s="63"/>
      <c r="K2" s="63"/>
      <c r="L2" s="63"/>
      <c r="M2" s="62"/>
      <c r="N2" s="62"/>
    </row>
    <row r="3" spans="1:14" ht="21">
      <c r="A3" s="91" t="s">
        <v>57</v>
      </c>
      <c r="B3" s="91"/>
      <c r="C3" s="91"/>
      <c r="D3" s="91"/>
      <c r="E3" s="88" t="s">
        <v>63</v>
      </c>
      <c r="F3" s="89"/>
      <c r="G3" s="66"/>
      <c r="H3" s="67"/>
      <c r="I3" s="67"/>
      <c r="J3" s="62"/>
      <c r="K3" s="62"/>
      <c r="L3" s="62"/>
      <c r="M3" s="62"/>
      <c r="N3" s="62"/>
    </row>
    <row r="4" spans="1:14" ht="23.4">
      <c r="A4" s="68" t="s">
        <v>80</v>
      </c>
      <c r="B4" s="69" t="s">
        <v>68</v>
      </c>
      <c r="C4" s="75" t="s">
        <v>81</v>
      </c>
      <c r="D4" s="69" t="s">
        <v>82</v>
      </c>
      <c r="E4" s="70" t="s">
        <v>85</v>
      </c>
      <c r="F4" s="70" t="s">
        <v>86</v>
      </c>
      <c r="G4" s="70" t="s">
        <v>45</v>
      </c>
      <c r="H4" s="66"/>
      <c r="I4" s="67"/>
      <c r="J4" s="62"/>
      <c r="K4" s="62"/>
      <c r="L4" s="62"/>
      <c r="M4" s="62"/>
      <c r="N4" s="62"/>
    </row>
    <row r="5" spans="1:14" ht="23.4">
      <c r="A5" s="71">
        <v>1</v>
      </c>
      <c r="B5" s="68" t="s">
        <v>58</v>
      </c>
      <c r="C5" s="77" t="s">
        <v>83</v>
      </c>
      <c r="D5" s="77">
        <v>42</v>
      </c>
      <c r="E5" s="68" t="s">
        <v>64</v>
      </c>
      <c r="F5" s="68"/>
      <c r="G5" s="68" t="s">
        <v>128</v>
      </c>
      <c r="H5" s="67"/>
      <c r="I5" s="67" t="s">
        <v>149</v>
      </c>
      <c r="J5" s="62"/>
      <c r="K5" s="62"/>
      <c r="L5" s="62"/>
      <c r="M5" s="62"/>
      <c r="N5" s="62"/>
    </row>
    <row r="6" spans="1:14" ht="23.4">
      <c r="A6" s="71">
        <v>2</v>
      </c>
      <c r="B6" s="68" t="s">
        <v>59</v>
      </c>
      <c r="C6" s="77" t="s">
        <v>87</v>
      </c>
      <c r="D6" s="77">
        <v>2</v>
      </c>
      <c r="E6" s="68"/>
      <c r="F6" s="68" t="s">
        <v>118</v>
      </c>
      <c r="G6" s="68"/>
      <c r="H6" s="67"/>
      <c r="I6" s="67" t="s">
        <v>150</v>
      </c>
      <c r="J6" s="62"/>
      <c r="K6" s="62"/>
      <c r="L6" s="62"/>
      <c r="M6" s="62"/>
      <c r="N6" s="62"/>
    </row>
    <row r="7" spans="1:14" ht="23.4">
      <c r="A7" s="83">
        <v>3</v>
      </c>
      <c r="B7" s="84" t="s">
        <v>117</v>
      </c>
      <c r="C7" s="85" t="s">
        <v>84</v>
      </c>
      <c r="D7" s="85">
        <v>26</v>
      </c>
      <c r="E7" s="84" t="s">
        <v>88</v>
      </c>
      <c r="F7" s="84" t="s">
        <v>133</v>
      </c>
      <c r="G7" s="68"/>
      <c r="H7" s="67"/>
      <c r="I7" s="67"/>
      <c r="J7" s="62"/>
      <c r="K7" s="62"/>
      <c r="L7" s="62"/>
      <c r="M7" s="62"/>
      <c r="N7" s="62"/>
    </row>
    <row r="8" spans="1:14" ht="23.4">
      <c r="A8" s="71">
        <v>4</v>
      </c>
      <c r="B8" s="68" t="s">
        <v>60</v>
      </c>
      <c r="C8" s="77" t="s">
        <v>123</v>
      </c>
      <c r="D8" s="77">
        <v>2</v>
      </c>
      <c r="E8" s="68" t="s">
        <v>66</v>
      </c>
      <c r="F8" s="68"/>
      <c r="G8" s="68"/>
      <c r="H8" s="67"/>
      <c r="I8" s="67" t="s">
        <v>155</v>
      </c>
      <c r="J8" s="62"/>
      <c r="K8" s="62"/>
      <c r="L8" s="62"/>
      <c r="M8" s="62"/>
      <c r="N8" s="62"/>
    </row>
    <row r="9" spans="1:14" ht="23.4">
      <c r="A9" s="71">
        <v>5</v>
      </c>
      <c r="B9" s="68" t="s">
        <v>119</v>
      </c>
      <c r="C9" s="77" t="s">
        <v>123</v>
      </c>
      <c r="D9" s="77">
        <v>13</v>
      </c>
      <c r="E9" s="68" t="s">
        <v>71</v>
      </c>
      <c r="F9" s="68"/>
      <c r="G9" s="82"/>
      <c r="H9" s="67"/>
      <c r="I9" s="67" t="s">
        <v>155</v>
      </c>
      <c r="J9" s="62"/>
      <c r="K9" s="62"/>
      <c r="L9" s="62"/>
      <c r="M9" s="62"/>
      <c r="N9" s="62"/>
    </row>
    <row r="10" spans="1:14" ht="23.4">
      <c r="A10" s="72">
        <v>6</v>
      </c>
      <c r="B10" s="73" t="s">
        <v>78</v>
      </c>
      <c r="C10" s="77" t="s">
        <v>84</v>
      </c>
      <c r="D10" s="77">
        <v>44</v>
      </c>
      <c r="E10" s="74"/>
      <c r="F10" s="74" t="s">
        <v>65</v>
      </c>
      <c r="G10" s="82"/>
      <c r="H10" s="67"/>
      <c r="I10" s="67" t="s">
        <v>156</v>
      </c>
      <c r="J10" s="62"/>
      <c r="K10" s="62"/>
      <c r="L10" s="62"/>
      <c r="M10" s="62"/>
      <c r="N10" s="62"/>
    </row>
    <row r="11" spans="1:14" ht="23.4">
      <c r="A11" s="72">
        <v>7</v>
      </c>
      <c r="B11" s="73" t="s">
        <v>79</v>
      </c>
      <c r="C11" s="78" t="s">
        <v>89</v>
      </c>
      <c r="D11" s="78">
        <v>2</v>
      </c>
      <c r="E11" s="68"/>
      <c r="F11" s="68" t="s">
        <v>90</v>
      </c>
      <c r="G11" s="82"/>
      <c r="H11" s="67"/>
      <c r="I11" s="67" t="s">
        <v>157</v>
      </c>
      <c r="J11" s="62"/>
      <c r="K11" s="62"/>
      <c r="L11" s="62"/>
      <c r="M11" s="62"/>
      <c r="N11" s="62"/>
    </row>
    <row r="12" spans="1:14" ht="21">
      <c r="A12" s="91" t="s">
        <v>70</v>
      </c>
      <c r="B12" s="91"/>
      <c r="C12" s="91"/>
      <c r="D12" s="91"/>
      <c r="E12" s="81"/>
      <c r="F12" s="65"/>
      <c r="G12" s="67"/>
      <c r="H12" s="67"/>
      <c r="I12" s="67"/>
      <c r="J12" s="62"/>
      <c r="K12" s="62"/>
      <c r="L12" s="62"/>
      <c r="M12" s="62"/>
      <c r="N12" s="62"/>
    </row>
    <row r="13" spans="1:14" ht="23.4">
      <c r="A13" s="68" t="s">
        <v>80</v>
      </c>
      <c r="B13" s="69" t="s">
        <v>68</v>
      </c>
      <c r="C13" s="75" t="s">
        <v>81</v>
      </c>
      <c r="D13" s="69" t="s">
        <v>82</v>
      </c>
      <c r="E13" s="70" t="s">
        <v>85</v>
      </c>
      <c r="F13" s="70" t="s">
        <v>86</v>
      </c>
      <c r="G13" s="70" t="s">
        <v>45</v>
      </c>
      <c r="H13" s="67"/>
      <c r="I13" s="67"/>
      <c r="J13" s="62"/>
      <c r="K13" s="62"/>
      <c r="L13" s="62"/>
      <c r="M13" s="62"/>
      <c r="N13" s="62"/>
    </row>
    <row r="14" spans="1:14" ht="42">
      <c r="A14" s="95">
        <v>1</v>
      </c>
      <c r="B14" s="96" t="s">
        <v>61</v>
      </c>
      <c r="C14" s="97" t="s">
        <v>92</v>
      </c>
      <c r="D14" s="98">
        <v>9</v>
      </c>
      <c r="E14" s="100" t="s">
        <v>127</v>
      </c>
      <c r="F14" s="99" t="s">
        <v>125</v>
      </c>
      <c r="G14" s="96" t="s">
        <v>121</v>
      </c>
      <c r="H14" s="109" t="s">
        <v>126</v>
      </c>
      <c r="I14" s="67" t="s">
        <v>158</v>
      </c>
      <c r="J14" s="62"/>
      <c r="K14" s="62"/>
      <c r="L14" s="62"/>
      <c r="M14" s="62"/>
      <c r="N14" s="62"/>
    </row>
    <row r="15" spans="1:14" ht="23.4">
      <c r="A15" s="71">
        <v>2</v>
      </c>
      <c r="B15" s="68" t="s">
        <v>76</v>
      </c>
      <c r="C15" s="78" t="s">
        <v>89</v>
      </c>
      <c r="D15" s="77">
        <v>6</v>
      </c>
      <c r="E15" s="68" t="s">
        <v>130</v>
      </c>
      <c r="F15" s="68" t="s">
        <v>66</v>
      </c>
      <c r="G15" s="68" t="s">
        <v>121</v>
      </c>
      <c r="H15" s="67"/>
      <c r="I15" s="67" t="s">
        <v>13</v>
      </c>
      <c r="J15" s="62"/>
      <c r="K15" s="62"/>
      <c r="L15" s="62"/>
      <c r="M15" s="62"/>
      <c r="N15" s="62"/>
    </row>
    <row r="16" spans="1:14" ht="23.4">
      <c r="A16" s="71">
        <v>3</v>
      </c>
      <c r="B16" s="68" t="s">
        <v>98</v>
      </c>
      <c r="C16" s="78" t="s">
        <v>99</v>
      </c>
      <c r="D16" s="77">
        <v>7</v>
      </c>
      <c r="E16" s="68"/>
      <c r="F16" s="68" t="s">
        <v>88</v>
      </c>
      <c r="G16" s="68" t="s">
        <v>121</v>
      </c>
      <c r="H16" s="67"/>
      <c r="I16" s="67" t="s">
        <v>155</v>
      </c>
      <c r="J16" s="62"/>
      <c r="K16" s="62"/>
      <c r="L16" s="62"/>
      <c r="M16" s="62"/>
      <c r="N16" s="62"/>
    </row>
    <row r="17" spans="1:14" ht="23.4">
      <c r="A17" s="71">
        <v>4</v>
      </c>
      <c r="B17" s="68" t="s">
        <v>120</v>
      </c>
      <c r="C17" s="78" t="s">
        <v>89</v>
      </c>
      <c r="D17" s="77">
        <v>7</v>
      </c>
      <c r="E17" s="68"/>
      <c r="F17" s="68" t="s">
        <v>131</v>
      </c>
      <c r="G17" s="68" t="s">
        <v>121</v>
      </c>
      <c r="H17" s="67"/>
      <c r="I17" s="67" t="s">
        <v>159</v>
      </c>
      <c r="J17" s="62"/>
      <c r="K17" s="62"/>
      <c r="L17" s="62"/>
      <c r="M17" s="62"/>
      <c r="N17" s="62"/>
    </row>
    <row r="18" spans="1:14" ht="23.4">
      <c r="A18" s="71">
        <v>5</v>
      </c>
      <c r="B18" s="84" t="s">
        <v>69</v>
      </c>
      <c r="C18" s="86" t="s">
        <v>89</v>
      </c>
      <c r="D18" s="85">
        <v>2</v>
      </c>
      <c r="E18" s="84" t="s">
        <v>67</v>
      </c>
      <c r="F18" s="84" t="s">
        <v>134</v>
      </c>
      <c r="G18" s="68" t="s">
        <v>122</v>
      </c>
      <c r="H18" s="67"/>
      <c r="I18" s="67" t="s">
        <v>160</v>
      </c>
      <c r="J18" s="62"/>
      <c r="K18" s="62"/>
      <c r="L18" s="62"/>
      <c r="M18" s="62"/>
      <c r="N18" s="62"/>
    </row>
    <row r="19" spans="1:14" ht="23.4">
      <c r="A19" s="71">
        <v>6</v>
      </c>
      <c r="B19" s="68" t="s">
        <v>62</v>
      </c>
      <c r="C19" s="78" t="s">
        <v>93</v>
      </c>
      <c r="D19" s="77">
        <v>4</v>
      </c>
      <c r="E19" s="68" t="s">
        <v>91</v>
      </c>
      <c r="F19" s="68"/>
      <c r="G19" s="68" t="s">
        <v>121</v>
      </c>
      <c r="H19" s="67"/>
      <c r="I19" s="67" t="s">
        <v>152</v>
      </c>
      <c r="J19" s="62"/>
      <c r="K19" s="62"/>
      <c r="L19" s="62"/>
      <c r="M19" s="62"/>
      <c r="N19" s="62"/>
    </row>
    <row r="20" spans="1:14" ht="23.4">
      <c r="A20" s="71">
        <v>7</v>
      </c>
      <c r="B20" s="68" t="s">
        <v>74</v>
      </c>
      <c r="C20" s="78" t="s">
        <v>89</v>
      </c>
      <c r="D20" s="77">
        <v>3</v>
      </c>
      <c r="E20" s="68"/>
      <c r="F20" s="68" t="s">
        <v>75</v>
      </c>
      <c r="G20" s="68"/>
      <c r="H20" s="67"/>
      <c r="I20" s="67" t="s">
        <v>159</v>
      </c>
      <c r="J20" s="62"/>
      <c r="K20" s="62"/>
      <c r="L20" s="62"/>
      <c r="M20" s="62"/>
      <c r="N20" s="62"/>
    </row>
    <row r="21" spans="1:14" ht="23.4">
      <c r="A21" s="71">
        <v>8</v>
      </c>
      <c r="B21" s="68" t="s">
        <v>94</v>
      </c>
      <c r="C21" s="78" t="s">
        <v>95</v>
      </c>
      <c r="D21" s="77">
        <v>6</v>
      </c>
      <c r="E21" s="68" t="s">
        <v>135</v>
      </c>
      <c r="F21" s="70"/>
      <c r="G21" s="68"/>
      <c r="H21" s="67"/>
      <c r="I21" s="67" t="s">
        <v>162</v>
      </c>
      <c r="J21" s="62"/>
      <c r="K21" s="62"/>
      <c r="L21" s="62"/>
      <c r="M21" s="62"/>
      <c r="N21" s="62"/>
    </row>
    <row r="22" spans="1:14" ht="23.4">
      <c r="A22" s="71">
        <v>9</v>
      </c>
      <c r="B22" s="68" t="s">
        <v>96</v>
      </c>
      <c r="C22" s="78" t="s">
        <v>89</v>
      </c>
      <c r="D22" s="77">
        <v>2</v>
      </c>
      <c r="E22" s="68" t="s">
        <v>97</v>
      </c>
      <c r="F22" s="70"/>
      <c r="G22" s="68"/>
      <c r="H22" s="67"/>
      <c r="I22" s="67" t="s">
        <v>161</v>
      </c>
      <c r="J22" s="62"/>
      <c r="K22" s="62"/>
      <c r="L22" s="62"/>
      <c r="M22" s="62"/>
      <c r="N22" s="62"/>
    </row>
    <row r="23" spans="1:14" ht="23.4">
      <c r="A23" s="71">
        <v>10</v>
      </c>
      <c r="B23" s="68" t="s">
        <v>100</v>
      </c>
      <c r="C23" s="78" t="s">
        <v>101</v>
      </c>
      <c r="D23" s="77">
        <v>4</v>
      </c>
      <c r="E23" s="68"/>
      <c r="F23" s="71" t="s">
        <v>102</v>
      </c>
      <c r="G23" s="68"/>
      <c r="H23" s="67"/>
      <c r="I23" s="67" t="s">
        <v>153</v>
      </c>
      <c r="J23" s="62"/>
      <c r="K23" s="62"/>
      <c r="L23" s="62"/>
      <c r="M23" s="62"/>
      <c r="N23" s="62"/>
    </row>
    <row r="24" spans="1:14" ht="23.4">
      <c r="A24" s="71">
        <v>11</v>
      </c>
      <c r="B24" s="79" t="s">
        <v>104</v>
      </c>
      <c r="C24" s="78" t="s">
        <v>103</v>
      </c>
      <c r="D24" s="77">
        <v>10</v>
      </c>
      <c r="E24" s="68"/>
      <c r="F24" s="71" t="s">
        <v>136</v>
      </c>
      <c r="G24" s="68"/>
      <c r="H24" s="67"/>
      <c r="I24" s="67" t="s">
        <v>164</v>
      </c>
      <c r="J24" s="62"/>
      <c r="K24" s="62"/>
      <c r="L24" s="62"/>
      <c r="M24" s="62"/>
      <c r="N24" s="62"/>
    </row>
    <row r="25" spans="1:14" ht="23.4">
      <c r="A25" s="71">
        <v>12</v>
      </c>
      <c r="B25" s="79" t="s">
        <v>105</v>
      </c>
      <c r="C25" s="78" t="s">
        <v>95</v>
      </c>
      <c r="D25" s="77">
        <v>5</v>
      </c>
      <c r="E25" s="70"/>
      <c r="F25" s="71" t="s">
        <v>111</v>
      </c>
      <c r="G25" s="68"/>
      <c r="H25" s="67"/>
      <c r="I25" s="67" t="s">
        <v>163</v>
      </c>
      <c r="J25" s="62"/>
      <c r="K25" s="62"/>
      <c r="L25" s="62"/>
      <c r="M25" s="62"/>
      <c r="N25" s="62"/>
    </row>
    <row r="26" spans="1:14" ht="23.4">
      <c r="A26" s="71">
        <v>13</v>
      </c>
      <c r="B26" s="79" t="s">
        <v>106</v>
      </c>
      <c r="C26" s="78" t="s">
        <v>92</v>
      </c>
      <c r="D26" s="77">
        <v>2</v>
      </c>
      <c r="E26" s="70"/>
      <c r="F26" s="71" t="s">
        <v>137</v>
      </c>
      <c r="G26" s="68"/>
      <c r="H26" s="67"/>
      <c r="I26" s="67" t="s">
        <v>165</v>
      </c>
      <c r="J26" s="62"/>
      <c r="K26" s="62"/>
      <c r="L26" s="62"/>
      <c r="M26" s="62"/>
      <c r="N26" s="62"/>
    </row>
    <row r="27" spans="1:14" ht="23.4">
      <c r="A27" s="71">
        <v>14</v>
      </c>
      <c r="B27" s="68" t="s">
        <v>108</v>
      </c>
      <c r="C27" s="78" t="s">
        <v>93</v>
      </c>
      <c r="D27" s="77">
        <v>5</v>
      </c>
      <c r="E27" s="68" t="s">
        <v>109</v>
      </c>
      <c r="F27" s="68"/>
      <c r="G27" s="68"/>
      <c r="H27" s="67"/>
      <c r="I27" s="67" t="s">
        <v>154</v>
      </c>
      <c r="J27" s="62"/>
      <c r="K27" s="62"/>
      <c r="L27" s="62"/>
      <c r="M27" s="62"/>
      <c r="N27" s="62"/>
    </row>
    <row r="28" spans="1:14" ht="23.4">
      <c r="A28" s="71">
        <v>15</v>
      </c>
      <c r="B28" s="68" t="s">
        <v>107</v>
      </c>
      <c r="C28" s="78" t="s">
        <v>89</v>
      </c>
      <c r="D28" s="77">
        <v>3</v>
      </c>
      <c r="E28" s="68"/>
      <c r="F28" s="68" t="s">
        <v>110</v>
      </c>
      <c r="G28" s="68"/>
      <c r="H28" s="67"/>
      <c r="I28" s="67" t="s">
        <v>166</v>
      </c>
      <c r="J28" s="62"/>
      <c r="K28" s="62"/>
      <c r="L28" s="62"/>
      <c r="M28" s="62"/>
      <c r="N28" s="62"/>
    </row>
    <row r="29" spans="1:14" ht="23.4">
      <c r="A29" s="71">
        <v>16</v>
      </c>
      <c r="B29" s="92" t="s">
        <v>112</v>
      </c>
      <c r="C29" s="93" t="s">
        <v>103</v>
      </c>
      <c r="D29" s="94">
        <v>45</v>
      </c>
      <c r="E29" s="92" t="s">
        <v>88</v>
      </c>
      <c r="F29" s="92" t="s">
        <v>133</v>
      </c>
      <c r="G29" s="68"/>
      <c r="H29" s="67"/>
      <c r="I29" s="67"/>
      <c r="J29" s="62"/>
      <c r="K29" s="62"/>
      <c r="L29" s="62"/>
      <c r="M29" s="62"/>
      <c r="N29" s="62"/>
    </row>
    <row r="30" spans="1:14" ht="23.4">
      <c r="A30" s="71">
        <v>17</v>
      </c>
      <c r="B30" s="84" t="s">
        <v>113</v>
      </c>
      <c r="C30" s="86" t="s">
        <v>93</v>
      </c>
      <c r="D30" s="85">
        <v>19</v>
      </c>
      <c r="E30" s="84" t="s">
        <v>88</v>
      </c>
      <c r="F30" s="92" t="s">
        <v>133</v>
      </c>
      <c r="G30" s="68" t="s">
        <v>132</v>
      </c>
      <c r="H30" s="67"/>
      <c r="I30" s="67"/>
      <c r="J30" s="62"/>
      <c r="K30" s="62"/>
      <c r="L30" s="62"/>
      <c r="M30" s="62"/>
      <c r="N30" s="62"/>
    </row>
    <row r="31" spans="1:14" ht="23.4">
      <c r="A31" s="71">
        <v>18</v>
      </c>
      <c r="B31" s="84" t="s">
        <v>114</v>
      </c>
      <c r="C31" s="86" t="s">
        <v>93</v>
      </c>
      <c r="D31" s="85">
        <v>17</v>
      </c>
      <c r="E31" s="84" t="s">
        <v>88</v>
      </c>
      <c r="F31" s="92" t="s">
        <v>133</v>
      </c>
      <c r="G31" s="68"/>
      <c r="H31" s="67"/>
      <c r="I31" s="67"/>
      <c r="J31" s="62"/>
      <c r="K31" s="62"/>
      <c r="L31" s="62"/>
      <c r="M31" s="62"/>
      <c r="N31" s="62"/>
    </row>
    <row r="32" spans="1:14" ht="21">
      <c r="A32" s="91" t="s">
        <v>72</v>
      </c>
      <c r="B32" s="91"/>
      <c r="C32" s="91"/>
      <c r="D32" s="91"/>
      <c r="E32" s="81"/>
      <c r="F32" s="65"/>
      <c r="G32" s="67"/>
      <c r="H32" s="67"/>
      <c r="I32" s="67"/>
      <c r="J32" s="62"/>
      <c r="K32" s="62"/>
      <c r="L32" s="62"/>
      <c r="M32" s="62"/>
      <c r="N32" s="62"/>
    </row>
    <row r="33" spans="1:14" ht="23.4">
      <c r="A33" s="68" t="s">
        <v>80</v>
      </c>
      <c r="B33" s="69" t="s">
        <v>68</v>
      </c>
      <c r="C33" s="75" t="s">
        <v>81</v>
      </c>
      <c r="D33" s="69" t="s">
        <v>82</v>
      </c>
      <c r="E33" s="69"/>
      <c r="F33" s="70" t="s">
        <v>63</v>
      </c>
      <c r="G33" s="70" t="s">
        <v>45</v>
      </c>
      <c r="H33" s="67"/>
      <c r="I33" s="67"/>
      <c r="J33" s="62"/>
      <c r="K33" s="62"/>
      <c r="L33" s="62"/>
      <c r="M33" s="62"/>
      <c r="N33" s="62"/>
    </row>
    <row r="34" spans="1:14" ht="42">
      <c r="A34" s="71">
        <v>1</v>
      </c>
      <c r="B34" s="68" t="s">
        <v>138</v>
      </c>
      <c r="C34" s="77" t="s">
        <v>115</v>
      </c>
      <c r="D34" s="77">
        <v>30</v>
      </c>
      <c r="E34" s="101" t="s">
        <v>143</v>
      </c>
      <c r="F34" s="77"/>
      <c r="G34" s="68"/>
      <c r="H34" s="67"/>
      <c r="I34" s="67" t="s">
        <v>151</v>
      </c>
      <c r="J34" s="62"/>
      <c r="K34" s="62"/>
      <c r="L34" s="62"/>
      <c r="M34" s="62"/>
      <c r="N34" s="62"/>
    </row>
    <row r="35" spans="1:14" ht="23.4">
      <c r="A35" s="71"/>
      <c r="B35" s="68" t="s">
        <v>139</v>
      </c>
      <c r="C35" s="77"/>
      <c r="D35" s="77"/>
      <c r="E35" s="68"/>
      <c r="F35" s="77"/>
      <c r="G35" s="68"/>
      <c r="H35" s="67"/>
      <c r="I35" s="67"/>
      <c r="J35" s="62"/>
      <c r="K35" s="62"/>
      <c r="L35" s="62"/>
      <c r="M35" s="62"/>
      <c r="N35" s="62"/>
    </row>
    <row r="36" spans="1:14" ht="23.4">
      <c r="A36" s="71"/>
      <c r="B36" s="68" t="s">
        <v>142</v>
      </c>
      <c r="C36" s="77"/>
      <c r="D36" s="77"/>
      <c r="E36" s="68"/>
      <c r="F36" s="77"/>
      <c r="G36" s="68"/>
      <c r="H36" s="67"/>
      <c r="I36" s="67"/>
      <c r="J36" s="62"/>
      <c r="K36" s="62"/>
      <c r="L36" s="62"/>
      <c r="M36" s="62"/>
      <c r="N36" s="62"/>
    </row>
    <row r="37" spans="1:14" ht="23.4">
      <c r="A37" s="71"/>
      <c r="B37" s="68" t="s">
        <v>140</v>
      </c>
      <c r="C37" s="77"/>
      <c r="D37" s="77"/>
      <c r="E37" s="68"/>
      <c r="F37" s="77"/>
      <c r="G37" s="68"/>
      <c r="H37" s="67"/>
      <c r="I37" s="67"/>
      <c r="J37" s="62"/>
      <c r="K37" s="62"/>
      <c r="L37" s="62"/>
      <c r="M37" s="62"/>
      <c r="N37" s="62"/>
    </row>
    <row r="38" spans="1:14" ht="23.4">
      <c r="A38" s="71" t="s">
        <v>129</v>
      </c>
      <c r="B38" s="68" t="s">
        <v>141</v>
      </c>
      <c r="C38" s="77"/>
      <c r="D38" s="77"/>
      <c r="E38" s="68"/>
      <c r="F38" s="77"/>
      <c r="G38" s="68"/>
      <c r="H38" s="67"/>
      <c r="I38" s="67"/>
      <c r="J38" s="62"/>
      <c r="K38" s="62"/>
      <c r="L38" s="62"/>
      <c r="M38" s="62"/>
      <c r="N38" s="62"/>
    </row>
    <row r="39" spans="1:14" ht="21">
      <c r="A39" s="91" t="s">
        <v>73</v>
      </c>
      <c r="B39" s="91"/>
      <c r="C39" s="91"/>
      <c r="D39" s="91"/>
      <c r="E39" s="81"/>
      <c r="F39" s="65"/>
      <c r="G39" s="67"/>
      <c r="H39" s="67"/>
      <c r="I39" s="67"/>
      <c r="J39" s="62"/>
      <c r="K39" s="62"/>
      <c r="L39" s="62"/>
      <c r="M39" s="62"/>
      <c r="N39" s="62"/>
    </row>
    <row r="40" spans="1:14" ht="23.4">
      <c r="A40" s="68" t="s">
        <v>80</v>
      </c>
      <c r="B40" s="69" t="s">
        <v>68</v>
      </c>
      <c r="C40" s="75" t="s">
        <v>81</v>
      </c>
      <c r="D40" s="69" t="s">
        <v>82</v>
      </c>
      <c r="E40" s="69"/>
      <c r="F40" s="70" t="s">
        <v>63</v>
      </c>
      <c r="G40" s="70" t="s">
        <v>45</v>
      </c>
      <c r="H40" s="67"/>
      <c r="I40" s="67"/>
      <c r="J40" s="62"/>
      <c r="K40" s="62"/>
      <c r="L40" s="62"/>
      <c r="M40" s="62"/>
      <c r="N40" s="62"/>
    </row>
    <row r="41" spans="1:14" ht="63">
      <c r="A41" s="105">
        <v>1</v>
      </c>
      <c r="B41" s="106" t="s">
        <v>147</v>
      </c>
      <c r="C41" s="107" t="s">
        <v>93</v>
      </c>
      <c r="D41" s="107" t="s">
        <v>116</v>
      </c>
      <c r="E41" s="106" t="s">
        <v>124</v>
      </c>
      <c r="F41" s="106" t="s">
        <v>146</v>
      </c>
      <c r="G41" s="108" t="s">
        <v>148</v>
      </c>
      <c r="H41" s="67"/>
      <c r="I41" s="67"/>
      <c r="J41" s="62"/>
      <c r="K41" s="62"/>
      <c r="L41" s="62"/>
      <c r="M41" s="62"/>
      <c r="N41" s="62"/>
    </row>
    <row r="42" spans="1:14" ht="20.399999999999999">
      <c r="A42" s="67"/>
      <c r="B42" s="67"/>
      <c r="C42" s="67"/>
      <c r="D42" s="67"/>
      <c r="E42" s="67"/>
      <c r="F42" s="67"/>
      <c r="G42" s="67"/>
      <c r="H42" s="67"/>
      <c r="I42" s="67"/>
      <c r="J42" s="62"/>
      <c r="K42" s="62"/>
      <c r="L42" s="62"/>
      <c r="M42" s="62"/>
      <c r="N42" s="62"/>
    </row>
    <row r="43" spans="1:14" ht="21">
      <c r="A43" s="102" t="s">
        <v>144</v>
      </c>
      <c r="B43" s="103"/>
      <c r="C43" s="103"/>
      <c r="D43" s="104"/>
      <c r="E43" s="104"/>
      <c r="F43" s="104"/>
      <c r="G43" s="104"/>
      <c r="H43" s="67"/>
      <c r="I43" s="67"/>
      <c r="J43" s="62"/>
      <c r="K43" s="62"/>
      <c r="L43" s="62"/>
      <c r="M43" s="62"/>
      <c r="N43" s="62"/>
    </row>
    <row r="44" spans="1:14" ht="23.4">
      <c r="A44" s="68" t="s">
        <v>80</v>
      </c>
      <c r="B44" s="69" t="s">
        <v>68</v>
      </c>
      <c r="C44" s="75" t="s">
        <v>81</v>
      </c>
      <c r="D44" s="69" t="s">
        <v>82</v>
      </c>
      <c r="E44" s="69"/>
      <c r="F44" s="70" t="s">
        <v>63</v>
      </c>
      <c r="G44" s="70" t="s">
        <v>45</v>
      </c>
      <c r="H44" s="67"/>
      <c r="I44" s="67"/>
      <c r="J44" s="62"/>
      <c r="K44" s="62"/>
      <c r="L44" s="62"/>
      <c r="M44" s="62"/>
      <c r="N44" s="62"/>
    </row>
    <row r="45" spans="1:14" ht="23.4">
      <c r="A45" s="71">
        <v>1</v>
      </c>
      <c r="B45" s="68" t="s">
        <v>145</v>
      </c>
      <c r="C45" s="76" t="s">
        <v>129</v>
      </c>
      <c r="D45" s="76" t="s">
        <v>129</v>
      </c>
      <c r="E45" s="68" t="s">
        <v>129</v>
      </c>
      <c r="F45" s="68"/>
      <c r="G45" s="68"/>
      <c r="H45" s="67"/>
      <c r="I45" s="67" t="s">
        <v>16</v>
      </c>
      <c r="J45" s="62"/>
      <c r="K45" s="62"/>
      <c r="L45" s="62"/>
      <c r="M45" s="62"/>
      <c r="N45" s="62"/>
    </row>
    <row r="46" spans="1:14" ht="20.399999999999999">
      <c r="A46" s="67"/>
      <c r="B46" s="67"/>
      <c r="C46" s="67"/>
      <c r="D46" s="67"/>
      <c r="E46" s="67"/>
      <c r="F46" s="67"/>
      <c r="G46" s="67"/>
      <c r="H46" s="67"/>
      <c r="I46" s="67"/>
      <c r="J46" s="62"/>
      <c r="K46" s="62"/>
      <c r="L46" s="62"/>
      <c r="M46" s="62"/>
      <c r="N46" s="62"/>
    </row>
    <row r="47" spans="1:14" ht="20.399999999999999">
      <c r="A47" s="67"/>
      <c r="B47" s="67"/>
      <c r="C47" s="67"/>
      <c r="D47" s="67"/>
      <c r="E47" s="67"/>
      <c r="F47" s="67"/>
      <c r="G47" s="67"/>
      <c r="H47" s="67"/>
      <c r="I47" s="67"/>
      <c r="J47" s="62"/>
      <c r="K47" s="62"/>
      <c r="L47" s="62"/>
      <c r="M47" s="62"/>
      <c r="N47" s="62"/>
    </row>
    <row r="48" spans="1:14" ht="20.399999999999999">
      <c r="A48" s="67"/>
      <c r="B48" s="67"/>
      <c r="C48" s="67"/>
      <c r="D48" s="67"/>
      <c r="E48" s="67"/>
      <c r="F48" s="67"/>
      <c r="G48" s="67"/>
      <c r="H48" s="67"/>
      <c r="I48" s="67"/>
      <c r="J48" s="62"/>
      <c r="K48" s="62"/>
      <c r="L48" s="62"/>
      <c r="M48" s="62"/>
      <c r="N48" s="62"/>
    </row>
    <row r="49" spans="1:14" ht="20.399999999999999">
      <c r="A49" s="67"/>
      <c r="B49" s="67"/>
      <c r="C49" s="67"/>
      <c r="D49" s="67"/>
      <c r="E49" s="67"/>
      <c r="F49" s="67"/>
      <c r="G49" s="67"/>
      <c r="H49" s="67"/>
      <c r="I49" s="67"/>
      <c r="J49" s="62"/>
      <c r="K49" s="62"/>
      <c r="L49" s="62"/>
      <c r="M49" s="62"/>
      <c r="N49" s="62"/>
    </row>
    <row r="50" spans="1:14" ht="20.399999999999999">
      <c r="A50" s="67"/>
      <c r="B50" s="67"/>
      <c r="C50" s="67"/>
      <c r="D50" s="67"/>
      <c r="E50" s="67"/>
      <c r="F50" s="67"/>
      <c r="G50" s="67"/>
      <c r="H50" s="67"/>
      <c r="I50" s="67"/>
      <c r="J50" s="62"/>
      <c r="K50" s="62"/>
      <c r="L50" s="62"/>
      <c r="M50" s="62"/>
      <c r="N50" s="62"/>
    </row>
    <row r="51" spans="1:14" ht="20.399999999999999">
      <c r="A51" s="67"/>
      <c r="B51" s="67"/>
      <c r="C51" s="67"/>
      <c r="D51" s="67"/>
      <c r="E51" s="67"/>
      <c r="F51" s="67"/>
      <c r="G51" s="67"/>
      <c r="H51" s="67"/>
      <c r="I51" s="67"/>
      <c r="J51" s="62"/>
      <c r="K51" s="62"/>
      <c r="L51" s="62"/>
      <c r="M51" s="62"/>
      <c r="N51" s="62"/>
    </row>
    <row r="52" spans="1:14" ht="20.399999999999999">
      <c r="A52" s="67"/>
      <c r="B52" s="67"/>
      <c r="C52" s="67"/>
      <c r="D52" s="67"/>
      <c r="E52" s="67"/>
      <c r="F52" s="67"/>
      <c r="G52" s="67"/>
      <c r="H52" s="67"/>
      <c r="I52" s="67"/>
      <c r="J52" s="62"/>
      <c r="K52" s="62"/>
      <c r="L52" s="62"/>
      <c r="M52" s="62"/>
      <c r="N52" s="62"/>
    </row>
    <row r="53" spans="1:14" ht="20.399999999999999">
      <c r="A53" s="67"/>
      <c r="B53" s="67"/>
      <c r="C53" s="67"/>
      <c r="D53" s="67"/>
      <c r="E53" s="67"/>
      <c r="F53" s="67"/>
      <c r="G53" s="67"/>
      <c r="H53" s="67"/>
      <c r="I53" s="67"/>
      <c r="J53" s="62"/>
      <c r="K53" s="62"/>
      <c r="L53" s="62"/>
      <c r="M53" s="62"/>
      <c r="N53" s="62"/>
    </row>
    <row r="54" spans="1:14" ht="20.399999999999999">
      <c r="A54" s="67"/>
      <c r="B54" s="67"/>
      <c r="C54" s="67"/>
      <c r="D54" s="67"/>
      <c r="E54" s="67"/>
      <c r="F54" s="67"/>
      <c r="G54" s="67"/>
      <c r="H54" s="67"/>
      <c r="I54" s="67"/>
      <c r="J54" s="62"/>
      <c r="K54" s="62"/>
      <c r="L54" s="62"/>
      <c r="M54" s="62"/>
      <c r="N54" s="62"/>
    </row>
    <row r="55" spans="1:14" ht="20.399999999999999">
      <c r="A55" s="67"/>
      <c r="B55" s="67"/>
      <c r="C55" s="67"/>
      <c r="D55" s="67"/>
      <c r="E55" s="67"/>
      <c r="F55" s="67"/>
      <c r="G55" s="67"/>
      <c r="H55" s="67"/>
      <c r="I55" s="67"/>
      <c r="J55" s="62"/>
      <c r="K55" s="62"/>
      <c r="L55" s="62"/>
      <c r="M55" s="62"/>
      <c r="N55" s="62"/>
    </row>
    <row r="56" spans="1:14" ht="20.399999999999999">
      <c r="A56" s="67"/>
      <c r="B56" s="67"/>
      <c r="C56" s="67"/>
      <c r="D56" s="67"/>
      <c r="E56" s="67"/>
      <c r="F56" s="67"/>
      <c r="G56" s="67"/>
      <c r="H56" s="67"/>
      <c r="I56" s="67"/>
      <c r="J56" s="62"/>
      <c r="K56" s="62"/>
      <c r="L56" s="62"/>
      <c r="M56" s="62"/>
      <c r="N56" s="62"/>
    </row>
    <row r="57" spans="1:14" ht="20.399999999999999">
      <c r="A57" s="67"/>
      <c r="B57" s="67"/>
      <c r="C57" s="67"/>
      <c r="D57" s="67"/>
      <c r="E57" s="67"/>
      <c r="F57" s="67"/>
      <c r="G57" s="67"/>
      <c r="H57" s="67"/>
      <c r="I57" s="67"/>
      <c r="J57" s="62"/>
      <c r="K57" s="62"/>
      <c r="L57" s="62"/>
      <c r="M57" s="62"/>
      <c r="N57" s="62"/>
    </row>
    <row r="58" spans="1:14" ht="20.399999999999999">
      <c r="A58" s="67"/>
      <c r="B58" s="67"/>
      <c r="C58" s="67"/>
      <c r="D58" s="67"/>
      <c r="E58" s="67"/>
      <c r="F58" s="67"/>
      <c r="G58" s="67"/>
      <c r="H58" s="67"/>
      <c r="I58" s="67"/>
      <c r="J58" s="62"/>
      <c r="K58" s="62"/>
      <c r="L58" s="62"/>
      <c r="M58" s="62"/>
      <c r="N58" s="62"/>
    </row>
    <row r="59" spans="1:14" ht="20.399999999999999">
      <c r="A59" s="67"/>
      <c r="B59" s="67"/>
      <c r="C59" s="67"/>
      <c r="D59" s="67"/>
      <c r="E59" s="67"/>
      <c r="F59" s="67"/>
      <c r="G59" s="67"/>
      <c r="H59" s="67"/>
      <c r="I59" s="67"/>
      <c r="J59" s="62"/>
      <c r="K59" s="62"/>
      <c r="L59" s="62"/>
      <c r="M59" s="62"/>
      <c r="N59" s="62"/>
    </row>
    <row r="60" spans="1:14" ht="20.399999999999999">
      <c r="A60" s="67"/>
      <c r="B60" s="67"/>
      <c r="C60" s="67"/>
      <c r="D60" s="67"/>
      <c r="E60" s="67"/>
      <c r="F60" s="67"/>
      <c r="G60" s="67"/>
      <c r="H60" s="67"/>
      <c r="I60" s="67"/>
      <c r="J60" s="62"/>
      <c r="K60" s="62"/>
      <c r="L60" s="62"/>
      <c r="M60" s="62"/>
      <c r="N60" s="62"/>
    </row>
    <row r="61" spans="1:14" ht="20.399999999999999">
      <c r="A61" s="67"/>
      <c r="B61" s="67"/>
      <c r="C61" s="67"/>
      <c r="D61" s="67"/>
      <c r="E61" s="67"/>
      <c r="F61" s="67"/>
      <c r="G61" s="67"/>
      <c r="H61" s="67"/>
      <c r="I61" s="67"/>
      <c r="J61" s="62"/>
      <c r="K61" s="62"/>
      <c r="L61" s="62"/>
      <c r="M61" s="62"/>
      <c r="N61" s="62"/>
    </row>
    <row r="62" spans="1:14" ht="20.399999999999999">
      <c r="A62" s="67"/>
      <c r="B62" s="67"/>
      <c r="C62" s="67"/>
      <c r="D62" s="67"/>
      <c r="E62" s="67"/>
      <c r="F62" s="67"/>
      <c r="G62" s="67"/>
      <c r="H62" s="67"/>
      <c r="I62" s="67"/>
      <c r="J62" s="62"/>
      <c r="K62" s="62"/>
      <c r="L62" s="62"/>
      <c r="M62" s="62"/>
      <c r="N62" s="62"/>
    </row>
    <row r="63" spans="1:14" ht="20.399999999999999">
      <c r="A63" s="67"/>
      <c r="B63" s="67"/>
      <c r="C63" s="67"/>
      <c r="D63" s="67"/>
      <c r="E63" s="67"/>
      <c r="F63" s="67"/>
      <c r="G63" s="67"/>
      <c r="H63" s="67"/>
      <c r="I63" s="67"/>
      <c r="J63" s="62"/>
      <c r="K63" s="62"/>
      <c r="L63" s="62"/>
      <c r="M63" s="62"/>
      <c r="N63" s="62"/>
    </row>
    <row r="64" spans="1:14" ht="20.399999999999999">
      <c r="A64" s="67"/>
      <c r="B64" s="67"/>
      <c r="C64" s="67"/>
      <c r="D64" s="67"/>
      <c r="E64" s="67"/>
      <c r="F64" s="67"/>
      <c r="G64" s="67"/>
      <c r="H64" s="67"/>
      <c r="I64" s="67"/>
      <c r="J64" s="62"/>
      <c r="K64" s="62"/>
      <c r="L64" s="62"/>
      <c r="M64" s="62"/>
      <c r="N64" s="62"/>
    </row>
    <row r="65" spans="1:14" ht="20.399999999999999">
      <c r="A65" s="67"/>
      <c r="B65" s="67"/>
      <c r="C65" s="67"/>
      <c r="D65" s="67"/>
      <c r="E65" s="67"/>
      <c r="F65" s="67"/>
      <c r="G65" s="67"/>
      <c r="H65" s="67"/>
      <c r="I65" s="67"/>
      <c r="J65" s="62"/>
      <c r="K65" s="62"/>
      <c r="L65" s="62"/>
      <c r="M65" s="62"/>
      <c r="N65" s="62"/>
    </row>
    <row r="66" spans="1:14" ht="20.399999999999999">
      <c r="A66" s="67"/>
      <c r="B66" s="67"/>
      <c r="C66" s="67"/>
      <c r="D66" s="67"/>
      <c r="E66" s="67"/>
      <c r="F66" s="67"/>
      <c r="G66" s="67"/>
      <c r="H66" s="67"/>
      <c r="I66" s="67"/>
      <c r="J66" s="62"/>
      <c r="K66" s="62"/>
      <c r="L66" s="62"/>
      <c r="M66" s="62"/>
      <c r="N66" s="62"/>
    </row>
    <row r="67" spans="1:14" ht="20.399999999999999">
      <c r="A67" s="67"/>
      <c r="B67" s="67"/>
      <c r="C67" s="67"/>
      <c r="D67" s="67"/>
      <c r="E67" s="67"/>
      <c r="F67" s="67"/>
      <c r="G67" s="67"/>
      <c r="H67" s="67"/>
      <c r="I67" s="67"/>
      <c r="J67" s="62"/>
      <c r="K67" s="62"/>
      <c r="L67" s="62"/>
      <c r="M67" s="62"/>
      <c r="N67" s="62"/>
    </row>
    <row r="68" spans="1:14" ht="20.399999999999999">
      <c r="A68" s="67"/>
      <c r="B68" s="67"/>
      <c r="C68" s="67"/>
      <c r="D68" s="67"/>
      <c r="E68" s="67"/>
      <c r="F68" s="67"/>
      <c r="G68" s="67"/>
      <c r="H68" s="67"/>
      <c r="I68" s="67"/>
      <c r="J68" s="62"/>
      <c r="K68" s="62"/>
      <c r="L68" s="62"/>
      <c r="M68" s="62"/>
      <c r="N68" s="62"/>
    </row>
    <row r="69" spans="1:14" ht="20.399999999999999">
      <c r="A69" s="67"/>
      <c r="B69" s="67"/>
      <c r="C69" s="67"/>
      <c r="D69" s="67"/>
      <c r="E69" s="67"/>
      <c r="F69" s="67"/>
      <c r="G69" s="67"/>
      <c r="H69" s="67"/>
      <c r="I69" s="67"/>
      <c r="J69" s="62"/>
      <c r="K69" s="62"/>
      <c r="L69" s="62"/>
      <c r="M69" s="62"/>
      <c r="N69" s="62"/>
    </row>
    <row r="70" spans="1:14" ht="20.399999999999999">
      <c r="A70" s="67"/>
      <c r="B70" s="67"/>
      <c r="C70" s="67"/>
      <c r="D70" s="67"/>
      <c r="E70" s="67"/>
      <c r="F70" s="67"/>
      <c r="G70" s="67"/>
      <c r="H70" s="67"/>
      <c r="I70" s="67"/>
      <c r="J70" s="62"/>
      <c r="K70" s="62"/>
      <c r="L70" s="62"/>
      <c r="M70" s="62"/>
      <c r="N70" s="62"/>
    </row>
    <row r="71" spans="1:14" ht="20.399999999999999">
      <c r="A71" s="67"/>
      <c r="B71" s="67"/>
      <c r="C71" s="67"/>
      <c r="D71" s="67"/>
      <c r="E71" s="67"/>
      <c r="F71" s="67"/>
      <c r="G71" s="67"/>
      <c r="H71" s="67"/>
      <c r="I71" s="67"/>
      <c r="J71" s="62"/>
      <c r="K71" s="62"/>
      <c r="L71" s="62"/>
      <c r="M71" s="62"/>
      <c r="N71" s="62"/>
    </row>
    <row r="72" spans="1:14" ht="20.399999999999999">
      <c r="A72" s="67"/>
      <c r="B72" s="67"/>
      <c r="C72" s="67"/>
      <c r="D72" s="67"/>
      <c r="E72" s="67"/>
      <c r="F72" s="67"/>
      <c r="G72" s="67"/>
      <c r="H72" s="67"/>
      <c r="I72" s="67"/>
      <c r="J72" s="62"/>
      <c r="K72" s="62"/>
      <c r="L72" s="62"/>
      <c r="M72" s="62"/>
      <c r="N72" s="62"/>
    </row>
    <row r="73" spans="1:14" ht="20.399999999999999">
      <c r="A73" s="67"/>
      <c r="B73" s="67"/>
      <c r="C73" s="67"/>
      <c r="D73" s="67"/>
      <c r="E73" s="67"/>
      <c r="F73" s="67"/>
      <c r="G73" s="67"/>
      <c r="H73" s="67"/>
      <c r="I73" s="67"/>
      <c r="J73" s="62"/>
      <c r="K73" s="62"/>
      <c r="L73" s="62"/>
      <c r="M73" s="62"/>
      <c r="N73" s="62"/>
    </row>
    <row r="74" spans="1:14" ht="20.399999999999999">
      <c r="A74" s="67"/>
      <c r="B74" s="67"/>
      <c r="C74" s="67"/>
      <c r="D74" s="67"/>
      <c r="E74" s="67"/>
      <c r="F74" s="67"/>
      <c r="G74" s="67"/>
      <c r="H74" s="67"/>
      <c r="I74" s="67"/>
      <c r="J74" s="62"/>
      <c r="K74" s="62"/>
      <c r="L74" s="62"/>
      <c r="M74" s="62"/>
      <c r="N74" s="62"/>
    </row>
    <row r="75" spans="1:14" ht="20.399999999999999">
      <c r="A75" s="67"/>
      <c r="B75" s="67"/>
      <c r="C75" s="67"/>
      <c r="D75" s="67"/>
      <c r="E75" s="67"/>
      <c r="F75" s="67"/>
      <c r="G75" s="67"/>
      <c r="H75" s="67"/>
      <c r="I75" s="67"/>
      <c r="J75" s="62"/>
      <c r="K75" s="62"/>
      <c r="L75" s="62"/>
      <c r="M75" s="62"/>
      <c r="N75" s="62"/>
    </row>
    <row r="76" spans="1:14" ht="20.399999999999999">
      <c r="A76" s="67"/>
      <c r="B76" s="67"/>
      <c r="C76" s="67"/>
      <c r="D76" s="67"/>
      <c r="E76" s="67"/>
      <c r="F76" s="67"/>
      <c r="G76" s="67"/>
      <c r="H76" s="67"/>
      <c r="I76" s="67"/>
      <c r="J76" s="62"/>
      <c r="K76" s="62"/>
      <c r="L76" s="62"/>
      <c r="M76" s="62"/>
      <c r="N76" s="62"/>
    </row>
    <row r="77" spans="1:14" ht="20.399999999999999">
      <c r="A77" s="67"/>
      <c r="B77" s="67"/>
      <c r="C77" s="67"/>
      <c r="D77" s="67"/>
      <c r="E77" s="67"/>
      <c r="F77" s="67"/>
      <c r="G77" s="67"/>
      <c r="H77" s="67"/>
      <c r="I77" s="67"/>
      <c r="J77" s="62"/>
      <c r="K77" s="62"/>
      <c r="L77" s="62"/>
      <c r="M77" s="62"/>
      <c r="N77" s="62"/>
    </row>
    <row r="78" spans="1:14" ht="20.399999999999999">
      <c r="A78" s="67"/>
      <c r="B78" s="67"/>
      <c r="C78" s="67"/>
      <c r="D78" s="67"/>
      <c r="E78" s="67"/>
      <c r="F78" s="67"/>
      <c r="G78" s="67"/>
      <c r="H78" s="67"/>
      <c r="I78" s="67"/>
      <c r="J78" s="62"/>
      <c r="K78" s="62"/>
      <c r="L78" s="62"/>
      <c r="M78" s="62"/>
      <c r="N78" s="62"/>
    </row>
    <row r="79" spans="1:14" ht="20.399999999999999">
      <c r="A79" s="67"/>
      <c r="B79" s="67"/>
      <c r="C79" s="67"/>
      <c r="D79" s="67"/>
      <c r="E79" s="67"/>
      <c r="F79" s="67"/>
      <c r="G79" s="67"/>
      <c r="H79" s="67"/>
      <c r="I79" s="67"/>
      <c r="J79" s="62"/>
      <c r="K79" s="62"/>
      <c r="L79" s="62"/>
      <c r="M79" s="62"/>
      <c r="N79" s="62"/>
    </row>
    <row r="80" spans="1:14" ht="20.399999999999999">
      <c r="A80" s="67"/>
      <c r="B80" s="67"/>
      <c r="C80" s="67"/>
      <c r="D80" s="67"/>
      <c r="E80" s="67"/>
      <c r="F80" s="67"/>
      <c r="G80" s="67"/>
      <c r="H80" s="67"/>
      <c r="I80" s="67"/>
      <c r="J80" s="62"/>
      <c r="K80" s="62"/>
      <c r="L80" s="62"/>
      <c r="M80" s="62"/>
      <c r="N80" s="62"/>
    </row>
    <row r="81" spans="1:14" ht="20.399999999999999">
      <c r="A81" s="67"/>
      <c r="B81" s="67"/>
      <c r="C81" s="67"/>
      <c r="D81" s="67"/>
      <c r="E81" s="67"/>
      <c r="F81" s="67"/>
      <c r="G81" s="67"/>
      <c r="H81" s="67"/>
      <c r="I81" s="67"/>
      <c r="J81" s="62"/>
      <c r="K81" s="62"/>
      <c r="L81" s="62"/>
      <c r="M81" s="62"/>
      <c r="N81" s="62"/>
    </row>
    <row r="82" spans="1:14" ht="20.399999999999999">
      <c r="A82" s="67"/>
      <c r="B82" s="67"/>
      <c r="C82" s="67"/>
      <c r="D82" s="67"/>
      <c r="E82" s="67"/>
      <c r="F82" s="67"/>
      <c r="G82" s="67"/>
      <c r="H82" s="67"/>
      <c r="I82" s="67"/>
      <c r="J82" s="62"/>
      <c r="K82" s="62"/>
      <c r="L82" s="62"/>
      <c r="M82" s="62"/>
      <c r="N82" s="62"/>
    </row>
    <row r="83" spans="1:14" ht="20.399999999999999">
      <c r="A83" s="67"/>
      <c r="B83" s="67"/>
      <c r="C83" s="67"/>
      <c r="D83" s="67"/>
      <c r="E83" s="67"/>
      <c r="F83" s="67"/>
      <c r="G83" s="67"/>
      <c r="H83" s="67"/>
      <c r="I83" s="67"/>
      <c r="J83" s="62"/>
      <c r="K83" s="62"/>
      <c r="L83" s="62"/>
      <c r="M83" s="62"/>
      <c r="N83" s="62"/>
    </row>
    <row r="84" spans="1:14" ht="20.399999999999999">
      <c r="A84" s="67"/>
      <c r="B84" s="67"/>
      <c r="C84" s="67"/>
      <c r="D84" s="67"/>
      <c r="E84" s="67"/>
      <c r="F84" s="67"/>
      <c r="G84" s="67"/>
      <c r="H84" s="67"/>
      <c r="I84" s="67"/>
      <c r="J84" s="62"/>
      <c r="K84" s="62"/>
      <c r="L84" s="62"/>
      <c r="M84" s="62"/>
      <c r="N84" s="62"/>
    </row>
    <row r="85" spans="1:14" ht="20.399999999999999">
      <c r="A85" s="67"/>
      <c r="B85" s="67"/>
      <c r="C85" s="67"/>
      <c r="D85" s="67"/>
      <c r="E85" s="67"/>
      <c r="F85" s="67"/>
      <c r="G85" s="67"/>
      <c r="H85" s="67"/>
      <c r="I85" s="67"/>
      <c r="J85" s="62"/>
      <c r="K85" s="62"/>
      <c r="L85" s="62"/>
      <c r="M85" s="62"/>
      <c r="N85" s="62"/>
    </row>
    <row r="86" spans="1:14" ht="20.399999999999999">
      <c r="A86" s="67"/>
      <c r="B86" s="67"/>
      <c r="C86" s="67"/>
      <c r="D86" s="67"/>
      <c r="E86" s="67"/>
      <c r="F86" s="67"/>
      <c r="G86" s="67"/>
      <c r="H86" s="67"/>
      <c r="I86" s="67"/>
      <c r="J86" s="62"/>
      <c r="K86" s="62"/>
      <c r="L86" s="62"/>
      <c r="M86" s="62"/>
      <c r="N86" s="62"/>
    </row>
    <row r="87" spans="1:14" ht="20.399999999999999">
      <c r="A87" s="67"/>
      <c r="B87" s="67"/>
      <c r="C87" s="67"/>
      <c r="D87" s="67"/>
      <c r="E87" s="67"/>
      <c r="F87" s="67"/>
      <c r="G87" s="67"/>
      <c r="H87" s="67"/>
      <c r="I87" s="67"/>
      <c r="J87" s="62"/>
      <c r="K87" s="62"/>
      <c r="L87" s="62"/>
      <c r="M87" s="62"/>
      <c r="N87" s="62"/>
    </row>
    <row r="88" spans="1:14" ht="20.39999999999999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ht="20.39999999999999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ht="20.39999999999999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ht="20.39999999999999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ht="20.39999999999999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ht="20.39999999999999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</row>
  </sheetData>
  <mergeCells count="7">
    <mergeCell ref="A43:C43"/>
    <mergeCell ref="E3:F3"/>
    <mergeCell ref="A1:G1"/>
    <mergeCell ref="A39:D39"/>
    <mergeCell ref="A3:D3"/>
    <mergeCell ref="A12:D12"/>
    <mergeCell ref="A32:D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มหกรรม ครั้งที่ 50 (13 วัน)</vt:lpstr>
      <vt:lpstr>Sheet1</vt:lpstr>
      <vt:lpstr>ชนิดกีฬา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Windows User</cp:lastModifiedBy>
  <cp:lastPrinted>2024-11-29T03:15:14Z</cp:lastPrinted>
  <dcterms:created xsi:type="dcterms:W3CDTF">2014-11-20T06:03:00Z</dcterms:created>
  <dcterms:modified xsi:type="dcterms:W3CDTF">2024-12-02T09:30:52Z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BB34FA78C2B14B1F9A4F21C869B72069_13</vt:lpwstr>
  </property>
  <property fmtid="{D5CDD505-2E9C-101B-9397-08002B2CF9AE}" pid="3" name="KSOProductBuildVer">
    <vt:lpwstr>1033-12.2.0.18607</vt:lpwstr>
  </property>
</Properties>
</file>